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bookViews>
    <workbookView xWindow="0" yWindow="460" windowWidth="25600" windowHeight="13840" tabRatio="500" activeTab="2"/>
  </bookViews>
  <sheets>
    <sheet name="награждение" sheetId="7" r:id="rId1"/>
    <sheet name="итого" sheetId="6" r:id="rId2"/>
    <sheet name="регистрация" sheetId="2" r:id="rId3"/>
    <sheet name="дрег" sheetId="5" r:id="rId4"/>
    <sheet name="кольцо" sheetId="4" r:id="rId5"/>
    <sheet name="острова" sheetId="3" r:id="rId6"/>
  </sheets>
  <calcPr calcId="15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6" l="1"/>
  <c r="I25" i="6"/>
  <c r="H26" i="6"/>
  <c r="I26" i="6"/>
  <c r="F4" i="4"/>
  <c r="L26" i="3"/>
  <c r="D54" i="3"/>
  <c r="O26" i="3"/>
  <c r="R26" i="3"/>
  <c r="H5" i="6"/>
  <c r="I5" i="6"/>
  <c r="H24" i="6"/>
  <c r="I24" i="6"/>
  <c r="H20" i="6"/>
  <c r="I20" i="6"/>
  <c r="H19" i="6"/>
  <c r="I19" i="6"/>
  <c r="H21" i="6"/>
  <c r="I21" i="6"/>
  <c r="H14" i="6"/>
  <c r="I14" i="6"/>
  <c r="H13" i="6"/>
  <c r="I13" i="6"/>
  <c r="H12" i="6"/>
  <c r="I12" i="6"/>
  <c r="H16" i="6"/>
  <c r="I16" i="6"/>
  <c r="H15" i="6"/>
  <c r="I15" i="6"/>
  <c r="H8" i="6"/>
  <c r="I8" i="6"/>
  <c r="H7" i="6"/>
  <c r="I7" i="6"/>
  <c r="H9" i="6"/>
  <c r="I9" i="6"/>
  <c r="H6" i="6"/>
  <c r="I6" i="6"/>
  <c r="O25" i="4"/>
  <c r="D51" i="4"/>
  <c r="U24" i="4"/>
  <c r="D49" i="4"/>
  <c r="O23" i="4"/>
  <c r="D50" i="4"/>
  <c r="O20" i="4"/>
  <c r="D46" i="4"/>
  <c r="U19" i="4"/>
  <c r="D44" i="4"/>
  <c r="R18" i="4"/>
  <c r="D45" i="4"/>
  <c r="U8" i="4"/>
  <c r="D31" i="4"/>
  <c r="I7" i="4"/>
  <c r="D32" i="4"/>
  <c r="I6" i="4"/>
  <c r="D33" i="4"/>
  <c r="U5" i="4"/>
  <c r="D34" i="4"/>
  <c r="O4" i="4"/>
  <c r="D30" i="4"/>
  <c r="U15" i="4"/>
  <c r="D40" i="4"/>
  <c r="R14" i="4"/>
  <c r="D41" i="4"/>
  <c r="O13" i="4"/>
  <c r="D37" i="4"/>
  <c r="R12" i="4"/>
  <c r="D39" i="4"/>
  <c r="O11" i="4"/>
  <c r="D38" i="4"/>
  <c r="U27" i="3"/>
  <c r="D53" i="3"/>
  <c r="U25" i="3"/>
  <c r="D52" i="3"/>
  <c r="U26" i="3"/>
  <c r="U22" i="3"/>
  <c r="D49" i="3"/>
  <c r="U21" i="3"/>
  <c r="D47" i="3"/>
  <c r="U20" i="3"/>
  <c r="D48" i="3"/>
  <c r="R17" i="3"/>
  <c r="D43" i="3"/>
  <c r="L16" i="3"/>
  <c r="D44" i="3"/>
  <c r="L15" i="3"/>
  <c r="D40" i="3"/>
  <c r="U14" i="3"/>
  <c r="D41" i="3"/>
  <c r="I13" i="3"/>
  <c r="D42" i="3"/>
  <c r="I9" i="3"/>
  <c r="D34" i="3"/>
  <c r="I8" i="3"/>
  <c r="D36" i="3"/>
  <c r="O7" i="3"/>
  <c r="D33" i="3"/>
  <c r="L6" i="3"/>
  <c r="D35" i="3"/>
  <c r="R5" i="3"/>
  <c r="D32" i="3"/>
  <c r="R25" i="3"/>
  <c r="R27" i="3"/>
  <c r="O25" i="3"/>
  <c r="O27" i="3"/>
  <c r="L25" i="3"/>
  <c r="L27" i="3"/>
  <c r="I25" i="3"/>
  <c r="I27" i="3"/>
  <c r="I26" i="3"/>
  <c r="F25" i="3"/>
  <c r="F27" i="3"/>
  <c r="F26" i="3"/>
  <c r="R21" i="3"/>
  <c r="R22" i="3"/>
  <c r="R20" i="3"/>
  <c r="O21" i="3"/>
  <c r="O22" i="3"/>
  <c r="O20" i="3"/>
  <c r="L21" i="3"/>
  <c r="L22" i="3"/>
  <c r="L20" i="3"/>
  <c r="I21" i="3"/>
  <c r="I22" i="3"/>
  <c r="I20" i="3"/>
  <c r="F21" i="3"/>
  <c r="F22" i="3"/>
  <c r="F20" i="3"/>
  <c r="U15" i="3"/>
  <c r="U16" i="3"/>
  <c r="U13" i="3"/>
  <c r="R14" i="3"/>
  <c r="R15" i="3"/>
  <c r="R16" i="3"/>
  <c r="R13" i="3"/>
  <c r="O14" i="3"/>
  <c r="O15" i="3"/>
  <c r="O16" i="3"/>
  <c r="O17" i="3"/>
  <c r="O13" i="3"/>
  <c r="L14" i="3"/>
  <c r="L17" i="3"/>
  <c r="L13" i="3"/>
  <c r="I14" i="3"/>
  <c r="I15" i="3"/>
  <c r="I16" i="3"/>
  <c r="I17" i="3"/>
  <c r="F14" i="3"/>
  <c r="F15" i="3"/>
  <c r="F16" i="3"/>
  <c r="F17" i="3"/>
  <c r="F13" i="3"/>
  <c r="U6" i="3"/>
  <c r="U7" i="3"/>
  <c r="U9" i="3"/>
  <c r="U5" i="3"/>
  <c r="R6" i="3"/>
  <c r="R7" i="3"/>
  <c r="R8" i="3"/>
  <c r="R9" i="3"/>
  <c r="O6" i="3"/>
  <c r="O8" i="3"/>
  <c r="O9" i="3"/>
  <c r="O5" i="3"/>
  <c r="L7" i="3"/>
  <c r="L8" i="3"/>
  <c r="L9" i="3"/>
  <c r="L5" i="3"/>
  <c r="I6" i="3"/>
  <c r="I7" i="3"/>
  <c r="I5" i="3"/>
  <c r="F6" i="3"/>
  <c r="F7" i="3"/>
  <c r="F8" i="3"/>
  <c r="F9" i="3"/>
  <c r="F5" i="3"/>
  <c r="U25" i="4"/>
  <c r="U23" i="4"/>
  <c r="R24" i="4"/>
  <c r="R25" i="4"/>
  <c r="R23" i="4"/>
  <c r="O24" i="4"/>
  <c r="L24" i="4"/>
  <c r="L25" i="4"/>
  <c r="L23" i="4"/>
  <c r="I24" i="4"/>
  <c r="I25" i="4"/>
  <c r="I23" i="4"/>
  <c r="F24" i="4"/>
  <c r="F25" i="4"/>
  <c r="F23" i="4"/>
  <c r="U20" i="4"/>
  <c r="U18" i="4"/>
  <c r="R19" i="4"/>
  <c r="R20" i="4"/>
  <c r="O19" i="4"/>
  <c r="O18" i="4"/>
  <c r="L19" i="4"/>
  <c r="L20" i="4"/>
  <c r="L18" i="4"/>
  <c r="I19" i="4"/>
  <c r="I20" i="4"/>
  <c r="I18" i="4"/>
  <c r="F19" i="4"/>
  <c r="F20" i="4"/>
  <c r="F18" i="4"/>
  <c r="U12" i="4"/>
  <c r="U13" i="4"/>
  <c r="U14" i="4"/>
  <c r="U11" i="4"/>
  <c r="R13" i="4"/>
  <c r="R15" i="4"/>
  <c r="R11" i="4"/>
  <c r="O12" i="4"/>
  <c r="O14" i="4"/>
  <c r="O15" i="4"/>
  <c r="L12" i="4"/>
  <c r="L13" i="4"/>
  <c r="L14" i="4"/>
  <c r="L15" i="4"/>
  <c r="L11" i="4"/>
  <c r="I12" i="4"/>
  <c r="I13" i="4"/>
  <c r="I14" i="4"/>
  <c r="I15" i="4"/>
  <c r="I11" i="4"/>
  <c r="F12" i="4"/>
  <c r="F13" i="4"/>
  <c r="F14" i="4"/>
  <c r="F15" i="4"/>
  <c r="F11" i="4"/>
  <c r="U6" i="4"/>
  <c r="U7" i="4"/>
  <c r="U4" i="4"/>
  <c r="R5" i="4"/>
  <c r="R6" i="4"/>
  <c r="R7" i="4"/>
  <c r="R8" i="4"/>
  <c r="R4" i="4"/>
  <c r="O5" i="4"/>
  <c r="O6" i="4"/>
  <c r="O7" i="4"/>
  <c r="O8" i="4"/>
  <c r="L5" i="4"/>
  <c r="L6" i="4"/>
  <c r="L7" i="4"/>
  <c r="L8" i="4"/>
  <c r="L4" i="4"/>
  <c r="I5" i="4"/>
  <c r="I8" i="4"/>
  <c r="I4" i="4"/>
  <c r="F5" i="4"/>
  <c r="F6" i="4"/>
  <c r="F7" i="4"/>
  <c r="F8" i="4"/>
</calcChain>
</file>

<file path=xl/sharedStrings.xml><?xml version="1.0" encoding="utf-8"?>
<sst xmlns="http://schemas.openxmlformats.org/spreadsheetml/2006/main" count="360" uniqueCount="54">
  <si>
    <t>Школьный Кирилл</t>
  </si>
  <si>
    <t xml:space="preserve">Одинцов Алексей </t>
  </si>
  <si>
    <t>Шумейко Давид</t>
  </si>
  <si>
    <t>Захватаева Сусанна</t>
  </si>
  <si>
    <t xml:space="preserve">Белов Дмитрий </t>
  </si>
  <si>
    <t>Стецко Константин</t>
  </si>
  <si>
    <t>Гришин Роман</t>
  </si>
  <si>
    <t>Формалин Александр</t>
  </si>
  <si>
    <t>Швецов Александр</t>
  </si>
  <si>
    <t>Кондаков Кoнстантин</t>
  </si>
  <si>
    <t>Захватаева Сусунна</t>
  </si>
  <si>
    <t>Понаморенко Дмитрий</t>
  </si>
  <si>
    <t>Ботулев Иван</t>
  </si>
  <si>
    <t>Воробьев Федор</t>
  </si>
  <si>
    <t>Придворов Олег</t>
  </si>
  <si>
    <t>Сурков Дмитрий</t>
  </si>
  <si>
    <t>Курносенков Александр</t>
  </si>
  <si>
    <t>дрег</t>
  </si>
  <si>
    <t>старт</t>
  </si>
  <si>
    <t>финиш</t>
  </si>
  <si>
    <t>время</t>
  </si>
  <si>
    <t>снегоходы</t>
  </si>
  <si>
    <t>мото</t>
  </si>
  <si>
    <t>quad</t>
  </si>
  <si>
    <t>ssv</t>
  </si>
  <si>
    <t>острова</t>
  </si>
  <si>
    <t>кольцо</t>
  </si>
  <si>
    <t>КОЛЬЦО</t>
  </si>
  <si>
    <t>ИТОГО</t>
  </si>
  <si>
    <t xml:space="preserve"> В КЛАССЕ</t>
  </si>
  <si>
    <t>АБСОЛЮТ</t>
  </si>
  <si>
    <t>Пономаренко Дмитрий</t>
  </si>
  <si>
    <t>МОТО</t>
  </si>
  <si>
    <t>СНЕГОХОДЫ</t>
  </si>
  <si>
    <t>QUAD</t>
  </si>
  <si>
    <t>SSV</t>
  </si>
  <si>
    <t>№</t>
  </si>
  <si>
    <t>СХОД</t>
  </si>
  <si>
    <t>лучшее время</t>
  </si>
  <si>
    <t>QUAD и SSV</t>
  </si>
  <si>
    <t xml:space="preserve">ПОБЕДА </t>
  </si>
  <si>
    <t>ПРОИГРЫШ</t>
  </si>
  <si>
    <t>НЕ СТАРТ</t>
  </si>
  <si>
    <t>В ЗАЕЗДЕ</t>
  </si>
  <si>
    <t xml:space="preserve">ВРЕМЯ </t>
  </si>
  <si>
    <t>ПОСЛЕ ЗАЕЗДОВ</t>
  </si>
  <si>
    <t xml:space="preserve">ЗА ИТОГОВЫЕ МЕСТА </t>
  </si>
  <si>
    <t>СЕК</t>
  </si>
  <si>
    <t>МЕСТО</t>
  </si>
  <si>
    <t>Ледовые гонки</t>
  </si>
  <si>
    <t>РУССКИЙ СНЕГ</t>
  </si>
  <si>
    <t>ДРЕГ</t>
  </si>
  <si>
    <t>ОСТРОВА</t>
  </si>
  <si>
    <t>ИТОГОВЫЕ РЕЗУЛЬТАТЫ ПО ТРАССАМ И ГРУППАМ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</si>
</sst>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1"/>
      <name val="Calibri"/>
      <scheme val="minor"/>
    </font>
    <font>
      <b/>
      <sz val="12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8" fillId="0" borderId="0" xfId="0" applyFont="1"/>
    <xf numFmtId="0" fontId="3" fillId="0" borderId="1" xfId="0" applyFont="1" applyBorder="1"/>
    <xf numFmtId="0" fontId="3" fillId="0" borderId="0" xfId="0" applyFont="1" applyBorder="1"/>
    <xf numFmtId="0" fontId="8" fillId="0" borderId="0" xfId="0" applyFont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4" fontId="8" fillId="0" borderId="0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1" fontId="3" fillId="0" borderId="0" xfId="0" applyNumberFormat="1" applyFont="1" applyBorder="1"/>
    <xf numFmtId="164" fontId="3" fillId="0" borderId="0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2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0" fillId="0" borderId="1" xfId="0" applyFont="1" applyBorder="1"/>
    <xf numFmtId="0" fontId="0" fillId="0" borderId="0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Fill="1" applyBorder="1"/>
    <xf numFmtId="164" fontId="0" fillId="0" borderId="0" xfId="0" applyNumberForma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21" fontId="0" fillId="0" borderId="0" xfId="0" applyNumberFormat="1" applyFont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</cellXfs>
  <cellStyles count="14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63500</xdr:rowOff>
    </xdr:from>
    <xdr:to>
      <xdr:col>1</xdr:col>
      <xdr:colOff>1384300</xdr:colOff>
      <xdr:row>5</xdr:row>
      <xdr:rowOff>156894</xdr:rowOff>
    </xdr:to>
    <xdr:pic>
      <xdr:nvPicPr>
        <xdr:cNvPr id="2" name="Изображение 1" descr="RS0.jpg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6200" y="63500"/>
          <a:ext cx="2133600" cy="123639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2070099</xdr:colOff>
      <xdr:row>0</xdr:row>
      <xdr:rowOff>99321</xdr:rowOff>
    </xdr:from>
    <xdr:to>
      <xdr:col>4</xdr:col>
      <xdr:colOff>863599</xdr:colOff>
      <xdr:row>5</xdr:row>
      <xdr:rowOff>127521</xdr:rowOff>
    </xdr:to>
    <xdr:pic>
      <xdr:nvPicPr>
        <xdr:cNvPr id="3" name="Изображение 2" descr="MRCwhite.jpg"/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895599" y="99321"/>
          <a:ext cx="2438400" cy="11712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203201</xdr:colOff>
      <xdr:row>0</xdr:row>
      <xdr:rowOff>88379</xdr:rowOff>
    </xdr:from>
    <xdr:to>
      <xdr:col>2</xdr:col>
      <xdr:colOff>685801</xdr:colOff>
      <xdr:row>6</xdr:row>
      <xdr:rowOff>181773</xdr:rowOff>
    </xdr:to>
    <xdr:pic>
      <xdr:nvPicPr>
        <xdr:cNvPr id="2" name="Изображение 1" descr="RS0.jpg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03201" y="88379"/>
          <a:ext cx="2133600" cy="123639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1371600</xdr:colOff>
      <xdr:row>0</xdr:row>
      <xdr:rowOff>124200</xdr:rowOff>
    </xdr:from>
    <xdr:to>
      <xdr:col>4</xdr:col>
      <xdr:colOff>1536700</xdr:colOff>
      <xdr:row>6</xdr:row>
      <xdr:rowOff>152400</xdr:rowOff>
    </xdr:to>
    <xdr:pic>
      <xdr:nvPicPr>
        <xdr:cNvPr id="3" name="Изображение 2" descr="MRCwhite.jpg"/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022600" y="124200"/>
          <a:ext cx="2438400" cy="11712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33"/>
  <sheetViews>
    <sheetView workbookViewId="0">
      <selection activeCell="I9" sqref="I9"/>
    </sheetView>
  </sheetViews>
  <sheetFormatPr baseColWidth="10" defaultRowHeight="19" x14ac:dyDescent="0.25"/>
  <cols>
    <col min="1" max="1" width="10.83203125" style="1"/>
    <col min="2" max="2" width="31.83203125" style="34" bestFit="1" customWidth="1"/>
    <col min="3" max="3" width="4.6640625" style="22" bestFit="1" customWidth="1"/>
    <col min="4" max="4" width="11.33203125" style="22" bestFit="1" customWidth="1"/>
    <col min="5" max="5" width="11.5" style="22" bestFit="1" customWidth="1"/>
    <col min="6" max="16384" width="10.83203125" style="1"/>
  </cols>
  <sheetData>
    <row r="8" spans="1:11" x14ac:dyDescent="0.25">
      <c r="A8" s="20"/>
      <c r="B8" s="21" t="s">
        <v>50</v>
      </c>
    </row>
    <row r="9" spans="1:11" x14ac:dyDescent="0.25">
      <c r="B9" s="23" t="s">
        <v>49</v>
      </c>
    </row>
    <row r="10" spans="1:11" x14ac:dyDescent="0.25">
      <c r="B10" s="23"/>
    </row>
    <row r="11" spans="1:11" x14ac:dyDescent="0.25">
      <c r="B11" s="23" t="s">
        <v>32</v>
      </c>
      <c r="C11" s="24" t="s">
        <v>36</v>
      </c>
      <c r="D11" s="24" t="s">
        <v>29</v>
      </c>
      <c r="E11" s="25" t="s">
        <v>30</v>
      </c>
      <c r="F11" s="8"/>
      <c r="G11" s="26"/>
      <c r="H11" s="8"/>
      <c r="I11" s="26"/>
      <c r="J11" s="8"/>
      <c r="K11" s="8"/>
    </row>
    <row r="12" spans="1:11" x14ac:dyDescent="0.25">
      <c r="B12" s="27" t="s">
        <v>1</v>
      </c>
      <c r="C12" s="28">
        <v>504</v>
      </c>
      <c r="D12" s="29">
        <v>1</v>
      </c>
      <c r="E12" s="78">
        <v>2</v>
      </c>
      <c r="F12" s="30"/>
      <c r="G12" s="31"/>
      <c r="H12" s="7"/>
      <c r="I12" s="31"/>
      <c r="J12" s="7"/>
      <c r="K12" s="31"/>
    </row>
    <row r="13" spans="1:11" x14ac:dyDescent="0.25">
      <c r="B13" s="27" t="s">
        <v>8</v>
      </c>
      <c r="C13" s="28">
        <v>281</v>
      </c>
      <c r="D13" s="29">
        <v>2</v>
      </c>
      <c r="E13" s="32">
        <v>7</v>
      </c>
      <c r="F13" s="30"/>
      <c r="G13" s="31"/>
      <c r="H13" s="7"/>
      <c r="I13" s="31"/>
      <c r="J13" s="7"/>
      <c r="K13" s="31"/>
    </row>
    <row r="14" spans="1:11" x14ac:dyDescent="0.25">
      <c r="B14" s="27" t="s">
        <v>6</v>
      </c>
      <c r="C14" s="28">
        <v>91</v>
      </c>
      <c r="D14" s="29">
        <v>3</v>
      </c>
      <c r="E14" s="32">
        <v>8</v>
      </c>
      <c r="F14" s="30"/>
      <c r="G14" s="31"/>
      <c r="H14" s="7"/>
      <c r="I14" s="31"/>
      <c r="J14" s="7"/>
      <c r="K14" s="31"/>
    </row>
    <row r="15" spans="1:11" x14ac:dyDescent="0.25">
      <c r="B15" s="27" t="s">
        <v>4</v>
      </c>
      <c r="C15" s="28">
        <v>96</v>
      </c>
      <c r="D15" s="28">
        <v>4</v>
      </c>
      <c r="E15" s="32">
        <v>13</v>
      </c>
      <c r="F15" s="30"/>
      <c r="G15" s="31"/>
      <c r="H15" s="7"/>
      <c r="I15" s="31"/>
      <c r="J15" s="7"/>
      <c r="K15" s="31"/>
    </row>
    <row r="16" spans="1:11" x14ac:dyDescent="0.25">
      <c r="B16" s="27" t="s">
        <v>9</v>
      </c>
      <c r="C16" s="28">
        <v>228</v>
      </c>
      <c r="D16" s="28">
        <v>5</v>
      </c>
      <c r="E16" s="32">
        <v>16</v>
      </c>
      <c r="F16" s="30"/>
      <c r="G16" s="31"/>
      <c r="H16" s="7"/>
      <c r="I16" s="31"/>
      <c r="J16" s="7"/>
      <c r="K16" s="31"/>
    </row>
    <row r="18" spans="2:11" x14ac:dyDescent="0.25">
      <c r="B18" s="23" t="s">
        <v>34</v>
      </c>
      <c r="E18" s="33"/>
      <c r="F18" s="7"/>
      <c r="G18" s="31"/>
      <c r="H18" s="7"/>
      <c r="I18" s="31"/>
      <c r="J18" s="7"/>
      <c r="K18" s="31"/>
    </row>
    <row r="19" spans="2:11" x14ac:dyDescent="0.25">
      <c r="B19" s="27" t="s">
        <v>7</v>
      </c>
      <c r="C19" s="28">
        <v>17</v>
      </c>
      <c r="D19" s="29">
        <v>1</v>
      </c>
      <c r="E19" s="32">
        <v>9</v>
      </c>
      <c r="F19" s="30"/>
      <c r="G19" s="31"/>
      <c r="H19" s="7"/>
      <c r="I19" s="31"/>
      <c r="J19" s="7"/>
      <c r="K19" s="31"/>
    </row>
    <row r="20" spans="2:11" x14ac:dyDescent="0.25">
      <c r="B20" s="27" t="s">
        <v>0</v>
      </c>
      <c r="C20" s="28">
        <v>51</v>
      </c>
      <c r="D20" s="29">
        <v>2</v>
      </c>
      <c r="E20" s="32">
        <v>10</v>
      </c>
      <c r="F20" s="30"/>
      <c r="G20" s="31"/>
      <c r="H20" s="7"/>
      <c r="I20" s="31"/>
      <c r="J20" s="7"/>
      <c r="K20" s="31"/>
    </row>
    <row r="21" spans="2:11" x14ac:dyDescent="0.25">
      <c r="B21" s="27" t="s">
        <v>12</v>
      </c>
      <c r="C21" s="28">
        <v>441</v>
      </c>
      <c r="D21" s="29">
        <v>3</v>
      </c>
      <c r="E21" s="32">
        <v>15</v>
      </c>
      <c r="F21" s="30"/>
      <c r="G21" s="31"/>
      <c r="H21" s="7"/>
      <c r="I21" s="31"/>
      <c r="J21" s="7"/>
      <c r="K21" s="31"/>
    </row>
    <row r="22" spans="2:11" x14ac:dyDescent="0.25">
      <c r="E22" s="33"/>
      <c r="F22" s="7"/>
      <c r="G22" s="31"/>
      <c r="H22" s="7"/>
      <c r="I22" s="31"/>
      <c r="J22" s="7"/>
      <c r="K22" s="31"/>
    </row>
    <row r="23" spans="2:11" x14ac:dyDescent="0.25">
      <c r="B23" s="23" t="s">
        <v>35</v>
      </c>
      <c r="E23" s="33"/>
      <c r="F23" s="7"/>
      <c r="G23" s="31"/>
      <c r="H23" s="7"/>
      <c r="I23" s="31"/>
      <c r="J23" s="7"/>
      <c r="K23" s="31"/>
    </row>
    <row r="24" spans="2:11" x14ac:dyDescent="0.25">
      <c r="B24" s="27" t="s">
        <v>31</v>
      </c>
      <c r="C24" s="28">
        <v>335</v>
      </c>
      <c r="D24" s="29">
        <v>1</v>
      </c>
      <c r="E24" s="32">
        <v>4</v>
      </c>
      <c r="F24" s="30"/>
      <c r="G24" s="31"/>
      <c r="H24" s="7"/>
      <c r="I24" s="31"/>
      <c r="J24" s="7"/>
      <c r="K24" s="31"/>
    </row>
    <row r="25" spans="2:11" x14ac:dyDescent="0.25">
      <c r="B25" s="27" t="s">
        <v>3</v>
      </c>
      <c r="C25" s="28">
        <v>312</v>
      </c>
      <c r="D25" s="29">
        <v>2</v>
      </c>
      <c r="E25" s="32">
        <v>11</v>
      </c>
      <c r="F25" s="30"/>
      <c r="G25" s="31"/>
      <c r="H25" s="7"/>
      <c r="I25" s="31"/>
      <c r="J25" s="7"/>
      <c r="K25" s="31"/>
    </row>
    <row r="26" spans="2:11" x14ac:dyDescent="0.25">
      <c r="B26" s="27" t="s">
        <v>13</v>
      </c>
      <c r="C26" s="28">
        <v>331</v>
      </c>
      <c r="D26" s="29">
        <v>3</v>
      </c>
      <c r="E26" s="32">
        <v>12</v>
      </c>
      <c r="F26" s="30"/>
      <c r="G26" s="31"/>
      <c r="H26" s="7"/>
      <c r="I26" s="31"/>
      <c r="J26" s="7"/>
      <c r="K26" s="31"/>
    </row>
    <row r="28" spans="2:11" x14ac:dyDescent="0.25">
      <c r="B28" s="23" t="s">
        <v>33</v>
      </c>
      <c r="E28" s="33"/>
      <c r="F28" s="7"/>
      <c r="G28" s="7"/>
      <c r="H28" s="7"/>
      <c r="I28" s="7"/>
      <c r="J28" s="7"/>
      <c r="K28" s="7"/>
    </row>
    <row r="29" spans="2:11" x14ac:dyDescent="0.25">
      <c r="B29" s="27" t="s">
        <v>14</v>
      </c>
      <c r="C29" s="28">
        <v>2</v>
      </c>
      <c r="D29" s="29">
        <v>1</v>
      </c>
      <c r="E29" s="78">
        <v>1</v>
      </c>
    </row>
    <row r="30" spans="2:11" x14ac:dyDescent="0.25">
      <c r="B30" s="27" t="s">
        <v>15</v>
      </c>
      <c r="C30" s="28">
        <v>33</v>
      </c>
      <c r="D30" s="29">
        <v>2</v>
      </c>
      <c r="E30" s="78">
        <v>3</v>
      </c>
    </row>
    <row r="31" spans="2:11" x14ac:dyDescent="0.25">
      <c r="B31" s="27" t="s">
        <v>2</v>
      </c>
      <c r="C31" s="28">
        <v>31</v>
      </c>
      <c r="D31" s="29">
        <v>3</v>
      </c>
      <c r="E31" s="32">
        <v>5</v>
      </c>
    </row>
    <row r="32" spans="2:11" x14ac:dyDescent="0.25">
      <c r="B32" s="27" t="s">
        <v>16</v>
      </c>
      <c r="C32" s="28">
        <v>66</v>
      </c>
      <c r="D32" s="28">
        <v>4</v>
      </c>
      <c r="E32" s="32">
        <v>6</v>
      </c>
    </row>
    <row r="33" spans="2:5" x14ac:dyDescent="0.25">
      <c r="B33" s="27" t="s">
        <v>5</v>
      </c>
      <c r="C33" s="28">
        <v>77</v>
      </c>
      <c r="D33" s="28">
        <v>5</v>
      </c>
      <c r="E33" s="32">
        <v>14</v>
      </c>
    </row>
  </sheetData>
  <phoneticPr fontId="4" type="noConversion"/>
  <pageMargins left="0.75000000000000011" right="0.75000000000000011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K29"/>
  <sheetViews>
    <sheetView workbookViewId="0">
      <selection activeCell="M6" sqref="M6"/>
    </sheetView>
  </sheetViews>
  <sheetFormatPr baseColWidth="10" defaultRowHeight="19" x14ac:dyDescent="0.2"/>
  <cols>
    <col min="1" max="1" width="10.83203125" style="22"/>
    <col min="2" max="2" width="25.1640625" style="46" bestFit="1" customWidth="1"/>
    <col min="3" max="3" width="4.6640625" style="22" bestFit="1" customWidth="1"/>
    <col min="4" max="4" width="9.1640625" style="47" bestFit="1" customWidth="1"/>
    <col min="5" max="5" width="5.83203125" style="22" bestFit="1" customWidth="1"/>
    <col min="6" max="6" width="8.33203125" style="22" bestFit="1" customWidth="1"/>
    <col min="7" max="7" width="8.5" style="47" bestFit="1" customWidth="1"/>
    <col min="8" max="8" width="8.33203125" style="47" bestFit="1" customWidth="1"/>
    <col min="9" max="9" width="8.33203125" style="22" bestFit="1" customWidth="1"/>
    <col min="10" max="10" width="11.33203125" style="22" bestFit="1" customWidth="1"/>
    <col min="11" max="11" width="11.5" style="33" bestFit="1" customWidth="1"/>
    <col min="12" max="16384" width="10.83203125" style="22"/>
  </cols>
  <sheetData>
    <row r="2" spans="2:11" x14ac:dyDescent="0.2">
      <c r="B2" s="21" t="s">
        <v>53</v>
      </c>
    </row>
    <row r="4" spans="2:11" x14ac:dyDescent="0.2">
      <c r="B4" s="21" t="s">
        <v>22</v>
      </c>
      <c r="C4" s="24"/>
      <c r="D4" s="42" t="s">
        <v>25</v>
      </c>
      <c r="E4" s="24" t="s">
        <v>17</v>
      </c>
      <c r="F4" s="24"/>
      <c r="G4" s="42" t="s">
        <v>26</v>
      </c>
      <c r="H4" s="42"/>
      <c r="I4" s="24" t="s">
        <v>28</v>
      </c>
      <c r="J4" s="24" t="s">
        <v>29</v>
      </c>
      <c r="K4" s="25" t="s">
        <v>30</v>
      </c>
    </row>
    <row r="5" spans="2:11" x14ac:dyDescent="0.2">
      <c r="B5" s="43" t="s">
        <v>1</v>
      </c>
      <c r="C5" s="28">
        <v>504</v>
      </c>
      <c r="D5" s="44">
        <v>4.05092592592593E-3</v>
      </c>
      <c r="E5" s="28">
        <v>1</v>
      </c>
      <c r="F5" s="45">
        <v>0</v>
      </c>
      <c r="G5" s="44">
        <v>1.0069444444444908E-3</v>
      </c>
      <c r="H5" s="44">
        <f>D5+G5</f>
        <v>5.0578703703704209E-3</v>
      </c>
      <c r="I5" s="44">
        <f>H5+F5</f>
        <v>5.0578703703704209E-3</v>
      </c>
      <c r="J5" s="29">
        <v>1</v>
      </c>
      <c r="K5" s="78">
        <v>2</v>
      </c>
    </row>
    <row r="6" spans="2:11" x14ac:dyDescent="0.2">
      <c r="B6" s="43" t="s">
        <v>8</v>
      </c>
      <c r="C6" s="28">
        <v>281</v>
      </c>
      <c r="D6" s="44">
        <v>4.7685185185185608E-3</v>
      </c>
      <c r="E6" s="28">
        <v>3</v>
      </c>
      <c r="F6" s="45">
        <v>1.1574074074074073E-4</v>
      </c>
      <c r="G6" s="44">
        <v>1.087962962962985E-3</v>
      </c>
      <c r="H6" s="44">
        <f>D6+G6</f>
        <v>5.8564814814815458E-3</v>
      </c>
      <c r="I6" s="44">
        <f>H6+F6</f>
        <v>5.9722222222222867E-3</v>
      </c>
      <c r="J6" s="29">
        <v>2</v>
      </c>
      <c r="K6" s="32">
        <v>7</v>
      </c>
    </row>
    <row r="7" spans="2:11" x14ac:dyDescent="0.2">
      <c r="B7" s="43" t="s">
        <v>6</v>
      </c>
      <c r="C7" s="28">
        <v>91</v>
      </c>
      <c r="D7" s="44">
        <v>4.6064814814815724E-3</v>
      </c>
      <c r="E7" s="28">
        <v>2</v>
      </c>
      <c r="F7" s="45">
        <v>5.7870370370370366E-5</v>
      </c>
      <c r="G7" s="44">
        <v>1.3773148148148451E-3</v>
      </c>
      <c r="H7" s="44">
        <f>D7+G7</f>
        <v>5.9837962962964175E-3</v>
      </c>
      <c r="I7" s="44">
        <f>H7+F7</f>
        <v>6.041666666666788E-3</v>
      </c>
      <c r="J7" s="29">
        <v>3</v>
      </c>
      <c r="K7" s="32">
        <v>8</v>
      </c>
    </row>
    <row r="8" spans="2:11" x14ac:dyDescent="0.2">
      <c r="B8" s="43" t="s">
        <v>4</v>
      </c>
      <c r="C8" s="28">
        <v>96</v>
      </c>
      <c r="D8" s="44">
        <v>4.8842592592592826E-3</v>
      </c>
      <c r="E8" s="28">
        <v>4</v>
      </c>
      <c r="F8" s="45">
        <v>1.7361111111111112E-4</v>
      </c>
      <c r="G8" s="44">
        <v>1.4930555555555669E-3</v>
      </c>
      <c r="H8" s="44">
        <f>D8+G8</f>
        <v>6.3773148148148495E-3</v>
      </c>
      <c r="I8" s="44">
        <f>H8+F8</f>
        <v>6.5509259259259609E-3</v>
      </c>
      <c r="J8" s="28">
        <v>4</v>
      </c>
      <c r="K8" s="32">
        <v>13</v>
      </c>
    </row>
    <row r="9" spans="2:11" x14ac:dyDescent="0.2">
      <c r="B9" s="43" t="s">
        <v>9</v>
      </c>
      <c r="C9" s="28">
        <v>228</v>
      </c>
      <c r="D9" s="44">
        <v>5.3587962962962088E-3</v>
      </c>
      <c r="E9" s="28">
        <v>5</v>
      </c>
      <c r="F9" s="45">
        <v>2.3148148148148146E-4</v>
      </c>
      <c r="G9" s="44">
        <v>1.3310185185185786E-3</v>
      </c>
      <c r="H9" s="44">
        <f>D9+G9</f>
        <v>6.6898148148147873E-3</v>
      </c>
      <c r="I9" s="44">
        <f>H9+F9</f>
        <v>6.9212962962962692E-3</v>
      </c>
      <c r="J9" s="28">
        <v>5</v>
      </c>
      <c r="K9" s="32">
        <v>16</v>
      </c>
    </row>
    <row r="10" spans="2:11" x14ac:dyDescent="0.2">
      <c r="I10" s="47"/>
    </row>
    <row r="11" spans="2:11" x14ac:dyDescent="0.2">
      <c r="B11" s="21" t="s">
        <v>21</v>
      </c>
    </row>
    <row r="12" spans="2:11" x14ac:dyDescent="0.2">
      <c r="B12" s="43" t="s">
        <v>14</v>
      </c>
      <c r="C12" s="28">
        <v>2</v>
      </c>
      <c r="D12" s="44">
        <v>3.9699074074073248E-3</v>
      </c>
      <c r="E12" s="28">
        <v>2</v>
      </c>
      <c r="F12" s="45">
        <v>5.7870370370370366E-5</v>
      </c>
      <c r="G12" s="44">
        <v>9.0277777777780788E-4</v>
      </c>
      <c r="H12" s="44">
        <f>D12+G12</f>
        <v>4.8726851851851327E-3</v>
      </c>
      <c r="I12" s="44">
        <f>H12+F12</f>
        <v>4.9305555555555032E-3</v>
      </c>
      <c r="J12" s="29">
        <v>1</v>
      </c>
      <c r="K12" s="78">
        <v>1</v>
      </c>
    </row>
    <row r="13" spans="2:11" x14ac:dyDescent="0.2">
      <c r="B13" s="43" t="s">
        <v>15</v>
      </c>
      <c r="C13" s="28">
        <v>33</v>
      </c>
      <c r="D13" s="44">
        <v>4.0972222222221966E-3</v>
      </c>
      <c r="E13" s="28">
        <v>3</v>
      </c>
      <c r="F13" s="45">
        <v>1.1574074074074073E-4</v>
      </c>
      <c r="G13" s="44">
        <v>9.490740740740744E-4</v>
      </c>
      <c r="H13" s="44">
        <f>D13+G13</f>
        <v>5.046296296296271E-3</v>
      </c>
      <c r="I13" s="44">
        <f>H13+F13</f>
        <v>5.1620370370370119E-3</v>
      </c>
      <c r="J13" s="29">
        <v>2</v>
      </c>
      <c r="K13" s="78">
        <v>3</v>
      </c>
    </row>
    <row r="14" spans="2:11" x14ac:dyDescent="0.2">
      <c r="B14" s="43" t="s">
        <v>2</v>
      </c>
      <c r="C14" s="28">
        <v>31</v>
      </c>
      <c r="D14" s="44">
        <v>4.3171296296297124E-3</v>
      </c>
      <c r="E14" s="28">
        <v>1</v>
      </c>
      <c r="F14" s="45">
        <v>0</v>
      </c>
      <c r="G14" s="44">
        <v>9.490740740740744E-4</v>
      </c>
      <c r="H14" s="44">
        <f>D14+G14</f>
        <v>5.2662037037037868E-3</v>
      </c>
      <c r="I14" s="44">
        <f>H14+F14</f>
        <v>5.2662037037037868E-3</v>
      </c>
      <c r="J14" s="29">
        <v>3</v>
      </c>
      <c r="K14" s="32">
        <v>5</v>
      </c>
    </row>
    <row r="15" spans="2:11" x14ac:dyDescent="0.2">
      <c r="B15" s="43" t="s">
        <v>16</v>
      </c>
      <c r="C15" s="28">
        <v>66</v>
      </c>
      <c r="D15" s="44">
        <v>4.3634259259258679E-3</v>
      </c>
      <c r="E15" s="28">
        <v>1</v>
      </c>
      <c r="F15" s="45">
        <v>0</v>
      </c>
      <c r="G15" s="44">
        <v>9.9537037037045195E-4</v>
      </c>
      <c r="H15" s="44">
        <f>D15+G15</f>
        <v>5.3587962962963198E-3</v>
      </c>
      <c r="I15" s="44">
        <f>H15+F15</f>
        <v>5.3587962962963198E-3</v>
      </c>
      <c r="J15" s="28">
        <v>4</v>
      </c>
      <c r="K15" s="32">
        <v>6</v>
      </c>
    </row>
    <row r="16" spans="2:11" x14ac:dyDescent="0.2">
      <c r="B16" s="43" t="s">
        <v>5</v>
      </c>
      <c r="C16" s="28">
        <v>77</v>
      </c>
      <c r="D16" s="44">
        <v>5.4861111111110805E-3</v>
      </c>
      <c r="E16" s="28">
        <v>2</v>
      </c>
      <c r="F16" s="45">
        <v>5.7870370370370366E-5</v>
      </c>
      <c r="G16" s="44">
        <v>1.2731481481480511E-3</v>
      </c>
      <c r="H16" s="44">
        <f>D16+G16</f>
        <v>6.7592592592591316E-3</v>
      </c>
      <c r="I16" s="44">
        <f>H16+F16</f>
        <v>6.8171296296295021E-3</v>
      </c>
      <c r="J16" s="28">
        <v>5</v>
      </c>
      <c r="K16" s="32">
        <v>14</v>
      </c>
    </row>
    <row r="17" spans="2:11" x14ac:dyDescent="0.2">
      <c r="I17" s="47"/>
    </row>
    <row r="18" spans="2:11" x14ac:dyDescent="0.2">
      <c r="B18" s="21" t="s">
        <v>23</v>
      </c>
      <c r="I18" s="47"/>
    </row>
    <row r="19" spans="2:11" x14ac:dyDescent="0.2">
      <c r="B19" s="43" t="s">
        <v>7</v>
      </c>
      <c r="C19" s="28">
        <v>17</v>
      </c>
      <c r="D19" s="44">
        <v>4.8148148148148273E-3</v>
      </c>
      <c r="E19" s="28">
        <v>1</v>
      </c>
      <c r="F19" s="45">
        <v>0</v>
      </c>
      <c r="G19" s="44">
        <v>1.2384259259259345E-3</v>
      </c>
      <c r="H19" s="44">
        <f>D19+G19</f>
        <v>6.0532407407407618E-3</v>
      </c>
      <c r="I19" s="44">
        <f>H19+F19</f>
        <v>6.0532407407407618E-3</v>
      </c>
      <c r="J19" s="29">
        <v>1</v>
      </c>
      <c r="K19" s="32">
        <v>9</v>
      </c>
    </row>
    <row r="20" spans="2:11" x14ac:dyDescent="0.2">
      <c r="B20" s="43" t="s">
        <v>0</v>
      </c>
      <c r="C20" s="28">
        <v>51</v>
      </c>
      <c r="D20" s="44">
        <v>5.0694444444443487E-3</v>
      </c>
      <c r="E20" s="28">
        <v>2</v>
      </c>
      <c r="F20" s="45">
        <v>5.7870370370370366E-5</v>
      </c>
      <c r="G20" s="44">
        <v>1.3194444444444287E-3</v>
      </c>
      <c r="H20" s="44">
        <f>D20+G20</f>
        <v>6.3888888888887774E-3</v>
      </c>
      <c r="I20" s="44">
        <f>H20+F20</f>
        <v>6.4467592592591478E-3</v>
      </c>
      <c r="J20" s="29">
        <v>2</v>
      </c>
      <c r="K20" s="32">
        <v>10</v>
      </c>
    </row>
    <row r="21" spans="2:11" x14ac:dyDescent="0.2">
      <c r="B21" s="43" t="s">
        <v>12</v>
      </c>
      <c r="C21" s="28">
        <v>441</v>
      </c>
      <c r="D21" s="44">
        <v>5.3587962962963198E-3</v>
      </c>
      <c r="E21" s="28">
        <v>3</v>
      </c>
      <c r="F21" s="45">
        <v>1.1574074074074073E-4</v>
      </c>
      <c r="G21" s="44">
        <v>1.4120370370369617E-3</v>
      </c>
      <c r="H21" s="44">
        <f>D21+G21</f>
        <v>6.7708333333332815E-3</v>
      </c>
      <c r="I21" s="44">
        <f>H21+F21</f>
        <v>6.8865740740740224E-3</v>
      </c>
      <c r="J21" s="29">
        <v>3</v>
      </c>
      <c r="K21" s="32">
        <v>15</v>
      </c>
    </row>
    <row r="22" spans="2:11" x14ac:dyDescent="0.2">
      <c r="I22" s="47"/>
    </row>
    <row r="23" spans="2:11" x14ac:dyDescent="0.2">
      <c r="B23" s="21" t="s">
        <v>24</v>
      </c>
      <c r="I23" s="47"/>
    </row>
    <row r="24" spans="2:11" x14ac:dyDescent="0.2">
      <c r="B24" s="43" t="s">
        <v>11</v>
      </c>
      <c r="C24" s="28">
        <v>335</v>
      </c>
      <c r="D24" s="44">
        <v>4.0972222222221966E-3</v>
      </c>
      <c r="E24" s="28">
        <v>1</v>
      </c>
      <c r="F24" s="45">
        <v>0</v>
      </c>
      <c r="G24" s="44">
        <v>1.0995370370371349E-3</v>
      </c>
      <c r="H24" s="44">
        <f>D24+G24</f>
        <v>5.1967592592593315E-3</v>
      </c>
      <c r="I24" s="44">
        <f>H24+F24</f>
        <v>5.1967592592593315E-3</v>
      </c>
      <c r="J24" s="29">
        <v>1</v>
      </c>
      <c r="K24" s="32">
        <v>4</v>
      </c>
    </row>
    <row r="25" spans="2:11" x14ac:dyDescent="0.2">
      <c r="B25" s="43" t="s">
        <v>3</v>
      </c>
      <c r="C25" s="28">
        <v>312</v>
      </c>
      <c r="D25" s="44">
        <v>5.1967592592592595E-3</v>
      </c>
      <c r="E25" s="28">
        <v>2</v>
      </c>
      <c r="F25" s="45">
        <v>5.7870370370370366E-5</v>
      </c>
      <c r="G25" s="44">
        <v>1.2037037037037068E-3</v>
      </c>
      <c r="H25" s="44">
        <f>D25+G25</f>
        <v>6.4004629629629663E-3</v>
      </c>
      <c r="I25" s="44">
        <f t="shared" ref="I25:I26" si="0">H25+F25</f>
        <v>6.4583333333333368E-3</v>
      </c>
      <c r="J25" s="29">
        <v>2</v>
      </c>
      <c r="K25" s="32">
        <v>11</v>
      </c>
    </row>
    <row r="26" spans="2:11" x14ac:dyDescent="0.2">
      <c r="B26" s="43" t="s">
        <v>13</v>
      </c>
      <c r="C26" s="28">
        <v>331</v>
      </c>
      <c r="D26" s="44">
        <v>5.046296296296271E-3</v>
      </c>
      <c r="E26" s="28">
        <v>3</v>
      </c>
      <c r="F26" s="45">
        <v>1.1574074074074073E-4</v>
      </c>
      <c r="G26" s="44">
        <v>1.2962962962963509E-3</v>
      </c>
      <c r="H26" s="44">
        <f>D26+G26</f>
        <v>6.3425925925926219E-3</v>
      </c>
      <c r="I26" s="44">
        <f t="shared" si="0"/>
        <v>6.4583333333333628E-3</v>
      </c>
      <c r="J26" s="29">
        <v>3</v>
      </c>
      <c r="K26" s="32">
        <v>11</v>
      </c>
    </row>
    <row r="27" spans="2:11" x14ac:dyDescent="0.25">
      <c r="B27" s="6" t="s">
        <v>2</v>
      </c>
      <c r="C27" s="6">
        <v>311</v>
      </c>
      <c r="D27" s="6"/>
      <c r="E27" s="6"/>
      <c r="F27" s="6"/>
      <c r="G27" s="6"/>
      <c r="H27" s="6"/>
      <c r="I27" s="6"/>
      <c r="J27" s="6"/>
      <c r="K27" s="76" t="s">
        <v>37</v>
      </c>
    </row>
    <row r="29" spans="2:11" x14ac:dyDescent="0.2">
      <c r="B29" s="22"/>
      <c r="D29" s="22"/>
      <c r="G29" s="22"/>
      <c r="H29" s="22"/>
      <c r="K29" s="22"/>
    </row>
  </sheetData>
  <phoneticPr fontId="4" type="noConversion"/>
  <pageMargins left="0.75" right="0.75" top="1" bottom="1" header="0.5" footer="0.5"/>
  <pageSetup paperSize="9" scale="72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E31"/>
  <sheetViews>
    <sheetView tabSelected="1" workbookViewId="0">
      <selection activeCell="A9" sqref="A9"/>
    </sheetView>
  </sheetViews>
  <sheetFormatPr baseColWidth="10" defaultRowHeight="16" x14ac:dyDescent="0.2"/>
  <cols>
    <col min="3" max="3" width="25.1640625" bestFit="1" customWidth="1"/>
    <col min="4" max="4" width="4.6640625" style="9" bestFit="1" customWidth="1"/>
    <col min="5" max="5" width="26" style="3" customWidth="1"/>
  </cols>
  <sheetData>
    <row r="9" spans="3:5" ht="19" x14ac:dyDescent="0.25">
      <c r="C9" s="66" t="s">
        <v>32</v>
      </c>
      <c r="D9" s="22"/>
      <c r="E9" s="7"/>
    </row>
    <row r="10" spans="3:5" ht="19" x14ac:dyDescent="0.25">
      <c r="C10" s="6" t="s">
        <v>1</v>
      </c>
      <c r="D10" s="28">
        <v>504</v>
      </c>
      <c r="E10" s="7"/>
    </row>
    <row r="11" spans="3:5" ht="15" customHeight="1" x14ac:dyDescent="0.25">
      <c r="C11" s="6" t="s">
        <v>4</v>
      </c>
      <c r="D11" s="28">
        <v>96</v>
      </c>
      <c r="E11" s="7"/>
    </row>
    <row r="12" spans="3:5" ht="19" x14ac:dyDescent="0.25">
      <c r="C12" s="6" t="s">
        <v>6</v>
      </c>
      <c r="D12" s="28">
        <v>91</v>
      </c>
      <c r="E12" s="7"/>
    </row>
    <row r="13" spans="3:5" ht="19" x14ac:dyDescent="0.25">
      <c r="C13" s="6" t="s">
        <v>9</v>
      </c>
      <c r="D13" s="28">
        <v>228</v>
      </c>
      <c r="E13" s="7"/>
    </row>
    <row r="14" spans="3:5" ht="19" x14ac:dyDescent="0.25">
      <c r="C14" s="6" t="s">
        <v>8</v>
      </c>
      <c r="D14" s="28">
        <v>281</v>
      </c>
      <c r="E14" s="7"/>
    </row>
    <row r="15" spans="3:5" ht="19" x14ac:dyDescent="0.25">
      <c r="C15" s="1"/>
      <c r="D15" s="22"/>
      <c r="E15" s="7"/>
    </row>
    <row r="16" spans="3:5" ht="19" x14ac:dyDescent="0.25">
      <c r="C16" s="67" t="s">
        <v>39</v>
      </c>
      <c r="D16" s="22"/>
      <c r="E16" s="7"/>
    </row>
    <row r="17" spans="3:5" ht="19" x14ac:dyDescent="0.25">
      <c r="C17" s="6" t="s">
        <v>0</v>
      </c>
      <c r="D17" s="28">
        <v>51</v>
      </c>
      <c r="E17" s="7"/>
    </row>
    <row r="18" spans="3:5" ht="19" x14ac:dyDescent="0.25">
      <c r="C18" s="6" t="s">
        <v>7</v>
      </c>
      <c r="D18" s="28">
        <v>17</v>
      </c>
      <c r="E18" s="7"/>
    </row>
    <row r="19" spans="3:5" ht="19" x14ac:dyDescent="0.25">
      <c r="C19" s="6" t="s">
        <v>12</v>
      </c>
      <c r="D19" s="28">
        <v>441</v>
      </c>
      <c r="E19" s="7"/>
    </row>
    <row r="20" spans="3:5" ht="19" x14ac:dyDescent="0.25">
      <c r="C20" s="6" t="s">
        <v>2</v>
      </c>
      <c r="D20" s="28">
        <v>311</v>
      </c>
      <c r="E20" s="7"/>
    </row>
    <row r="21" spans="3:5" ht="19" x14ac:dyDescent="0.25">
      <c r="C21" s="6" t="s">
        <v>10</v>
      </c>
      <c r="D21" s="28">
        <v>312</v>
      </c>
      <c r="E21" s="7"/>
    </row>
    <row r="22" spans="3:5" ht="19" x14ac:dyDescent="0.25">
      <c r="C22" s="6" t="s">
        <v>11</v>
      </c>
      <c r="D22" s="28">
        <v>335</v>
      </c>
      <c r="E22" s="7"/>
    </row>
    <row r="23" spans="3:5" ht="19" x14ac:dyDescent="0.25">
      <c r="C23" s="6" t="s">
        <v>13</v>
      </c>
      <c r="D23" s="28">
        <v>331</v>
      </c>
      <c r="E23" s="7"/>
    </row>
    <row r="24" spans="3:5" ht="19" x14ac:dyDescent="0.25">
      <c r="C24" s="1"/>
      <c r="D24" s="22"/>
      <c r="E24" s="7"/>
    </row>
    <row r="25" spans="3:5" ht="19" x14ac:dyDescent="0.25">
      <c r="C25" s="5" t="s">
        <v>33</v>
      </c>
      <c r="D25" s="22"/>
      <c r="E25" s="7"/>
    </row>
    <row r="26" spans="3:5" ht="19" x14ac:dyDescent="0.25">
      <c r="C26" s="6" t="s">
        <v>2</v>
      </c>
      <c r="D26" s="28">
        <v>31</v>
      </c>
      <c r="E26" s="7"/>
    </row>
    <row r="27" spans="3:5" ht="19" x14ac:dyDescent="0.25">
      <c r="C27" s="6" t="s">
        <v>15</v>
      </c>
      <c r="D27" s="28">
        <v>33</v>
      </c>
      <c r="E27" s="7"/>
    </row>
    <row r="28" spans="3:5" ht="19" x14ac:dyDescent="0.25">
      <c r="C28" s="6" t="s">
        <v>14</v>
      </c>
      <c r="D28" s="28">
        <v>2</v>
      </c>
      <c r="E28" s="7"/>
    </row>
    <row r="29" spans="3:5" ht="19" x14ac:dyDescent="0.25">
      <c r="C29" s="6" t="s">
        <v>5</v>
      </c>
      <c r="D29" s="28">
        <v>77</v>
      </c>
      <c r="E29" s="7"/>
    </row>
    <row r="30" spans="3:5" ht="19" x14ac:dyDescent="0.25">
      <c r="C30" s="6" t="s">
        <v>16</v>
      </c>
      <c r="D30" s="28">
        <v>66</v>
      </c>
      <c r="E30" s="7"/>
    </row>
    <row r="31" spans="3:5" ht="19" x14ac:dyDescent="0.25">
      <c r="C31" s="1"/>
      <c r="D31" s="22"/>
      <c r="E31" s="7"/>
    </row>
  </sheetData>
  <phoneticPr fontId="4" type="noConversion"/>
  <pageMargins left="0.75000000000000011" right="0.75000000000000011" top="1" bottom="1" header="0.5" footer="0.5"/>
  <pageSetup paperSize="9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I39"/>
  <sheetViews>
    <sheetView workbookViewId="0">
      <selection activeCell="B2" sqref="B2"/>
    </sheetView>
  </sheetViews>
  <sheetFormatPr baseColWidth="10" defaultRowHeight="16" x14ac:dyDescent="0.2"/>
  <cols>
    <col min="1" max="1" width="6.33203125" style="12" customWidth="1"/>
    <col min="2" max="2" width="21.83203125" style="12" bestFit="1" customWidth="1"/>
    <col min="3" max="4" width="7.33203125" style="11" bestFit="1" customWidth="1"/>
    <col min="5" max="5" width="5.83203125" style="11" customWidth="1"/>
    <col min="6" max="6" width="6.1640625" style="11" customWidth="1"/>
    <col min="7" max="7" width="5.33203125" style="11" customWidth="1"/>
    <col min="8" max="8" width="7.1640625" style="14" bestFit="1" customWidth="1"/>
    <col min="9" max="9" width="10.83203125" style="11"/>
    <col min="10" max="16384" width="10.83203125" style="12"/>
  </cols>
  <sheetData>
    <row r="2" spans="2:8" x14ac:dyDescent="0.2">
      <c r="B2" s="2" t="s">
        <v>51</v>
      </c>
    </row>
    <row r="4" spans="2:8" x14ac:dyDescent="0.2">
      <c r="B4" s="2" t="s">
        <v>22</v>
      </c>
      <c r="C4" s="11" t="s">
        <v>36</v>
      </c>
      <c r="H4" s="14" t="s">
        <v>28</v>
      </c>
    </row>
    <row r="5" spans="2:8" x14ac:dyDescent="0.2">
      <c r="B5" s="48" t="s">
        <v>1</v>
      </c>
      <c r="C5" s="16">
        <v>504</v>
      </c>
      <c r="D5" s="16">
        <v>3</v>
      </c>
      <c r="E5" s="16">
        <v>3</v>
      </c>
      <c r="F5" s="16">
        <v>3</v>
      </c>
      <c r="G5" s="16"/>
      <c r="H5" s="17">
        <v>9</v>
      </c>
    </row>
    <row r="6" spans="2:8" x14ac:dyDescent="0.2">
      <c r="B6" s="48" t="s">
        <v>4</v>
      </c>
      <c r="C6" s="16">
        <v>96</v>
      </c>
      <c r="D6" s="16">
        <v>1</v>
      </c>
      <c r="E6" s="16">
        <v>1</v>
      </c>
      <c r="F6" s="16">
        <v>1</v>
      </c>
      <c r="G6" s="16"/>
      <c r="H6" s="17">
        <v>3</v>
      </c>
    </row>
    <row r="7" spans="2:8" x14ac:dyDescent="0.2">
      <c r="B7" s="48" t="s">
        <v>6</v>
      </c>
      <c r="C7" s="16">
        <v>91</v>
      </c>
      <c r="D7" s="16">
        <v>1</v>
      </c>
      <c r="E7" s="16">
        <v>3</v>
      </c>
      <c r="F7" s="16">
        <v>3</v>
      </c>
      <c r="G7" s="16"/>
      <c r="H7" s="17">
        <v>7</v>
      </c>
    </row>
    <row r="8" spans="2:8" x14ac:dyDescent="0.2">
      <c r="B8" s="48" t="s">
        <v>9</v>
      </c>
      <c r="C8" s="16">
        <v>228</v>
      </c>
      <c r="D8" s="16"/>
      <c r="E8" s="16"/>
      <c r="F8" s="16"/>
      <c r="G8" s="16"/>
      <c r="H8" s="17"/>
    </row>
    <row r="9" spans="2:8" x14ac:dyDescent="0.2">
      <c r="B9" s="48" t="s">
        <v>8</v>
      </c>
      <c r="C9" s="16">
        <v>281</v>
      </c>
      <c r="D9" s="16">
        <v>3</v>
      </c>
      <c r="E9" s="16">
        <v>1</v>
      </c>
      <c r="F9" s="16">
        <v>1</v>
      </c>
      <c r="G9" s="16"/>
      <c r="H9" s="17">
        <v>5</v>
      </c>
    </row>
    <row r="11" spans="2:8" x14ac:dyDescent="0.2">
      <c r="B11" s="2" t="s">
        <v>21</v>
      </c>
      <c r="C11" s="11" t="s">
        <v>36</v>
      </c>
    </row>
    <row r="12" spans="2:8" x14ac:dyDescent="0.2">
      <c r="B12" s="48" t="s">
        <v>2</v>
      </c>
      <c r="C12" s="16">
        <v>31</v>
      </c>
      <c r="D12" s="16">
        <v>3</v>
      </c>
      <c r="E12" s="16">
        <v>1</v>
      </c>
      <c r="F12" s="16">
        <v>3</v>
      </c>
      <c r="G12" s="16">
        <v>3</v>
      </c>
      <c r="H12" s="17">
        <v>10</v>
      </c>
    </row>
    <row r="13" spans="2:8" x14ac:dyDescent="0.2">
      <c r="B13" s="48" t="s">
        <v>15</v>
      </c>
      <c r="C13" s="16">
        <v>33</v>
      </c>
      <c r="D13" s="16">
        <v>1</v>
      </c>
      <c r="E13" s="16">
        <v>1</v>
      </c>
      <c r="F13" s="16">
        <v>1</v>
      </c>
      <c r="G13" s="16">
        <v>1</v>
      </c>
      <c r="H13" s="17">
        <v>4</v>
      </c>
    </row>
    <row r="14" spans="2:8" x14ac:dyDescent="0.2">
      <c r="B14" s="48" t="s">
        <v>14</v>
      </c>
      <c r="C14" s="16">
        <v>2</v>
      </c>
      <c r="D14" s="16">
        <v>3</v>
      </c>
      <c r="E14" s="16">
        <v>1</v>
      </c>
      <c r="F14" s="16">
        <v>3</v>
      </c>
      <c r="G14" s="16">
        <v>1</v>
      </c>
      <c r="H14" s="17">
        <v>8</v>
      </c>
    </row>
    <row r="15" spans="2:8" x14ac:dyDescent="0.2">
      <c r="B15" s="48" t="s">
        <v>5</v>
      </c>
      <c r="C15" s="16">
        <v>77</v>
      </c>
      <c r="D15" s="16">
        <v>3</v>
      </c>
      <c r="E15" s="16">
        <v>1</v>
      </c>
      <c r="F15" s="16">
        <v>3</v>
      </c>
      <c r="G15" s="16">
        <v>1</v>
      </c>
      <c r="H15" s="17">
        <v>8</v>
      </c>
    </row>
    <row r="16" spans="2:8" x14ac:dyDescent="0.2">
      <c r="B16" s="48" t="s">
        <v>16</v>
      </c>
      <c r="C16" s="16">
        <v>66</v>
      </c>
      <c r="D16" s="16">
        <v>3</v>
      </c>
      <c r="E16" s="16">
        <v>3</v>
      </c>
      <c r="F16" s="16">
        <v>1</v>
      </c>
      <c r="G16" s="16">
        <v>3</v>
      </c>
      <c r="H16" s="17">
        <v>10</v>
      </c>
    </row>
    <row r="18" spans="2:9" x14ac:dyDescent="0.2">
      <c r="B18" s="2" t="s">
        <v>23</v>
      </c>
      <c r="C18" s="11" t="s">
        <v>36</v>
      </c>
    </row>
    <row r="19" spans="2:9" x14ac:dyDescent="0.2">
      <c r="B19" s="48" t="s">
        <v>0</v>
      </c>
      <c r="C19" s="16">
        <v>51</v>
      </c>
      <c r="D19" s="16">
        <v>1</v>
      </c>
      <c r="E19" s="16">
        <v>3</v>
      </c>
      <c r="F19" s="16"/>
      <c r="G19" s="16"/>
      <c r="H19" s="17">
        <v>4</v>
      </c>
    </row>
    <row r="20" spans="2:9" x14ac:dyDescent="0.2">
      <c r="B20" s="48" t="s">
        <v>7</v>
      </c>
      <c r="C20" s="16">
        <v>17</v>
      </c>
      <c r="D20" s="16">
        <v>3</v>
      </c>
      <c r="E20" s="16">
        <v>3</v>
      </c>
      <c r="F20" s="16"/>
      <c r="G20" s="16"/>
      <c r="H20" s="17">
        <v>6</v>
      </c>
    </row>
    <row r="21" spans="2:9" x14ac:dyDescent="0.2">
      <c r="B21" s="48" t="s">
        <v>12</v>
      </c>
      <c r="C21" s="16">
        <v>441</v>
      </c>
      <c r="D21" s="16">
        <v>1</v>
      </c>
      <c r="E21" s="16">
        <v>1</v>
      </c>
      <c r="F21" s="16"/>
      <c r="G21" s="16"/>
      <c r="H21" s="17">
        <v>2</v>
      </c>
    </row>
    <row r="22" spans="2:9" x14ac:dyDescent="0.2">
      <c r="B22" s="18"/>
      <c r="C22" s="49"/>
    </row>
    <row r="23" spans="2:9" x14ac:dyDescent="0.2">
      <c r="B23" s="4" t="s">
        <v>24</v>
      </c>
      <c r="C23" s="49" t="s">
        <v>36</v>
      </c>
    </row>
    <row r="24" spans="2:9" x14ac:dyDescent="0.2">
      <c r="B24" s="48" t="s">
        <v>11</v>
      </c>
      <c r="C24" s="16">
        <v>335</v>
      </c>
      <c r="D24" s="16">
        <v>3</v>
      </c>
      <c r="E24" s="16">
        <v>3</v>
      </c>
      <c r="F24" s="16"/>
      <c r="G24" s="16"/>
      <c r="H24" s="17">
        <v>6</v>
      </c>
    </row>
    <row r="25" spans="2:9" x14ac:dyDescent="0.2">
      <c r="B25" s="48" t="s">
        <v>3</v>
      </c>
      <c r="C25" s="16">
        <v>312</v>
      </c>
      <c r="D25" s="16">
        <v>1</v>
      </c>
      <c r="E25" s="16">
        <v>3</v>
      </c>
      <c r="F25" s="16"/>
      <c r="G25" s="16"/>
      <c r="H25" s="17">
        <v>4</v>
      </c>
    </row>
    <row r="26" spans="2:9" x14ac:dyDescent="0.2">
      <c r="B26" s="48" t="s">
        <v>13</v>
      </c>
      <c r="C26" s="16">
        <v>331</v>
      </c>
      <c r="D26" s="16">
        <v>1</v>
      </c>
      <c r="E26" s="16">
        <v>1</v>
      </c>
      <c r="F26" s="16"/>
      <c r="G26" s="16"/>
      <c r="H26" s="17">
        <v>2</v>
      </c>
    </row>
    <row r="27" spans="2:9" x14ac:dyDescent="0.2">
      <c r="B27" s="48" t="s">
        <v>2</v>
      </c>
      <c r="C27" s="16">
        <v>311</v>
      </c>
      <c r="D27" s="16">
        <v>0</v>
      </c>
      <c r="E27" s="16">
        <v>0</v>
      </c>
      <c r="F27" s="16"/>
      <c r="G27" s="16"/>
      <c r="H27" s="17">
        <v>0</v>
      </c>
      <c r="I27" s="14" t="s">
        <v>37</v>
      </c>
    </row>
    <row r="29" spans="2:9" x14ac:dyDescent="0.2">
      <c r="B29" s="68" t="s">
        <v>43</v>
      </c>
    </row>
    <row r="30" spans="2:9" x14ac:dyDescent="0.2">
      <c r="B30" s="68" t="s">
        <v>40</v>
      </c>
      <c r="C30" s="49">
        <v>3</v>
      </c>
    </row>
    <row r="31" spans="2:9" x14ac:dyDescent="0.2">
      <c r="B31" s="68" t="s">
        <v>41</v>
      </c>
      <c r="C31" s="49">
        <v>1</v>
      </c>
    </row>
    <row r="32" spans="2:9" x14ac:dyDescent="0.2">
      <c r="B32" s="68" t="s">
        <v>42</v>
      </c>
      <c r="C32" s="49">
        <v>0</v>
      </c>
    </row>
    <row r="33" spans="2:8" x14ac:dyDescent="0.2">
      <c r="B33" s="68"/>
      <c r="C33" s="49"/>
    </row>
    <row r="34" spans="2:8" x14ac:dyDescent="0.2">
      <c r="B34" s="68" t="s">
        <v>44</v>
      </c>
      <c r="C34" s="49" t="s">
        <v>48</v>
      </c>
      <c r="D34" s="11" t="s">
        <v>47</v>
      </c>
    </row>
    <row r="35" spans="2:8" x14ac:dyDescent="0.2">
      <c r="B35" s="12" t="s">
        <v>46</v>
      </c>
      <c r="C35" s="49">
        <v>1</v>
      </c>
      <c r="D35" s="77">
        <v>0</v>
      </c>
    </row>
    <row r="36" spans="2:8" x14ac:dyDescent="0.2">
      <c r="B36" s="12" t="s">
        <v>45</v>
      </c>
      <c r="C36" s="49">
        <v>2</v>
      </c>
      <c r="D36" s="77">
        <v>5.7870370370370366E-5</v>
      </c>
      <c r="G36" s="12"/>
      <c r="H36" s="12"/>
    </row>
    <row r="37" spans="2:8" x14ac:dyDescent="0.2">
      <c r="C37" s="49">
        <v>3</v>
      </c>
      <c r="D37" s="77">
        <v>1.1574074074074073E-4</v>
      </c>
    </row>
    <row r="38" spans="2:8" x14ac:dyDescent="0.2">
      <c r="C38" s="49">
        <v>4</v>
      </c>
      <c r="D38" s="77">
        <v>1.7361111111111112E-4</v>
      </c>
    </row>
    <row r="39" spans="2:8" x14ac:dyDescent="0.2">
      <c r="C39" s="49">
        <v>5</v>
      </c>
      <c r="D39" s="77">
        <v>2.3148148148148146E-4</v>
      </c>
    </row>
  </sheetData>
  <phoneticPr fontId="4" type="noConversion"/>
  <pageMargins left="0.75000000000000011" right="0.75000000000000011" top="1" bottom="1" header="0.5" footer="0.5"/>
  <pageSetup paperSize="9" scale="76" orientation="landscape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U52"/>
  <sheetViews>
    <sheetView workbookViewId="0">
      <selection activeCell="F5" sqref="F5"/>
    </sheetView>
  </sheetViews>
  <sheetFormatPr baseColWidth="10" defaultRowHeight="16" x14ac:dyDescent="0.2"/>
  <cols>
    <col min="1" max="1" width="10.83203125" style="19"/>
    <col min="2" max="2" width="21.83203125" style="19" bestFit="1" customWidth="1"/>
    <col min="3" max="3" width="4.1640625" style="11" bestFit="1" customWidth="1"/>
    <col min="4" max="5" width="8.33203125" style="11" customWidth="1"/>
    <col min="6" max="6" width="7.33203125" style="11" bestFit="1" customWidth="1"/>
    <col min="7" max="8" width="8.33203125" style="11" customWidth="1"/>
    <col min="9" max="9" width="7.33203125" style="11" bestFit="1" customWidth="1"/>
    <col min="10" max="11" width="8.33203125" style="11" customWidth="1"/>
    <col min="12" max="12" width="7.33203125" style="11" bestFit="1" customWidth="1"/>
    <col min="13" max="14" width="8.33203125" style="11" customWidth="1"/>
    <col min="15" max="15" width="7.33203125" style="11" bestFit="1" customWidth="1"/>
    <col min="16" max="17" width="8.33203125" style="11" customWidth="1"/>
    <col min="18" max="18" width="7.33203125" style="11" bestFit="1" customWidth="1"/>
    <col min="19" max="20" width="8.33203125" style="11" customWidth="1"/>
    <col min="21" max="21" width="7.33203125" style="11" bestFit="1" customWidth="1"/>
    <col min="22" max="16384" width="10.83203125" style="19"/>
  </cols>
  <sheetData>
    <row r="1" spans="2:21" x14ac:dyDescent="0.2">
      <c r="B1" s="13" t="s">
        <v>27</v>
      </c>
    </row>
    <row r="2" spans="2:21" x14ac:dyDescent="0.2">
      <c r="B2" s="13"/>
    </row>
    <row r="3" spans="2:21" x14ac:dyDescent="0.2">
      <c r="B3" s="13" t="s">
        <v>22</v>
      </c>
      <c r="C3" s="11" t="s">
        <v>36</v>
      </c>
      <c r="D3" s="16" t="s">
        <v>18</v>
      </c>
      <c r="E3" s="16" t="s">
        <v>19</v>
      </c>
      <c r="F3" s="16" t="s">
        <v>20</v>
      </c>
      <c r="G3" s="16" t="s">
        <v>18</v>
      </c>
      <c r="H3" s="16" t="s">
        <v>19</v>
      </c>
      <c r="I3" s="16" t="s">
        <v>20</v>
      </c>
      <c r="J3" s="16" t="s">
        <v>18</v>
      </c>
      <c r="K3" s="16" t="s">
        <v>19</v>
      </c>
      <c r="L3" s="16" t="s">
        <v>20</v>
      </c>
      <c r="M3" s="16" t="s">
        <v>18</v>
      </c>
      <c r="N3" s="16" t="s">
        <v>19</v>
      </c>
      <c r="O3" s="16" t="s">
        <v>20</v>
      </c>
      <c r="P3" s="16" t="s">
        <v>18</v>
      </c>
      <c r="Q3" s="16" t="s">
        <v>19</v>
      </c>
      <c r="R3" s="16" t="s">
        <v>20</v>
      </c>
      <c r="S3" s="16" t="s">
        <v>18</v>
      </c>
      <c r="T3" s="16" t="s">
        <v>19</v>
      </c>
      <c r="U3" s="16" t="s">
        <v>20</v>
      </c>
    </row>
    <row r="4" spans="2:21" x14ac:dyDescent="0.2">
      <c r="B4" s="15" t="s">
        <v>1</v>
      </c>
      <c r="C4" s="16">
        <v>504</v>
      </c>
      <c r="D4" s="40">
        <v>0.50347222222222221</v>
      </c>
      <c r="E4" s="40">
        <v>0.50505787037037042</v>
      </c>
      <c r="F4" s="63">
        <f>E4-D4</f>
        <v>1.585648148148211E-3</v>
      </c>
      <c r="G4" s="40">
        <v>0.50694444444444442</v>
      </c>
      <c r="H4" s="40">
        <v>0.50799768518518518</v>
      </c>
      <c r="I4" s="63">
        <f>H4-G4</f>
        <v>1.0532407407407574E-3</v>
      </c>
      <c r="J4" s="40">
        <v>0.51250000000000007</v>
      </c>
      <c r="K4" s="40">
        <v>0.51355324074074071</v>
      </c>
      <c r="L4" s="63">
        <f>K4-J4</f>
        <v>1.0532407407406463E-3</v>
      </c>
      <c r="M4" s="40">
        <v>0.51597222222222217</v>
      </c>
      <c r="N4" s="40">
        <v>0.51697916666666666</v>
      </c>
      <c r="O4" s="53">
        <f>N4-M4</f>
        <v>1.0069444444444908E-3</v>
      </c>
      <c r="P4" s="40">
        <v>0.51944444444444449</v>
      </c>
      <c r="Q4" s="40">
        <v>0.52049768518518513</v>
      </c>
      <c r="R4" s="63">
        <f>Q4-P4</f>
        <v>1.0532407407406463E-3</v>
      </c>
      <c r="S4" s="40">
        <v>0.5229166666666667</v>
      </c>
      <c r="T4" s="40">
        <v>0.52399305555555553</v>
      </c>
      <c r="U4" s="63">
        <f>T4-S4</f>
        <v>1.0763888888888351E-3</v>
      </c>
    </row>
    <row r="5" spans="2:21" x14ac:dyDescent="0.2">
      <c r="B5" s="15" t="s">
        <v>4</v>
      </c>
      <c r="C5" s="16">
        <v>96</v>
      </c>
      <c r="D5" s="40">
        <v>0.50555555555555554</v>
      </c>
      <c r="E5" s="40">
        <v>0.50721064814814809</v>
      </c>
      <c r="F5" s="63">
        <f t="shared" ref="F5:F8" si="0">E5-D5</f>
        <v>1.6550925925925553E-3</v>
      </c>
      <c r="G5" s="40">
        <v>0.51111111111111118</v>
      </c>
      <c r="H5" s="40">
        <v>0.51269675925925928</v>
      </c>
      <c r="I5" s="63">
        <f t="shared" ref="I5:I8" si="1">H5-G5</f>
        <v>1.5856481481481E-3</v>
      </c>
      <c r="J5" s="40">
        <v>0.51458333333333328</v>
      </c>
      <c r="K5" s="40">
        <v>0.5161458333333333</v>
      </c>
      <c r="L5" s="63">
        <f t="shared" ref="L5:L8" si="2">K5-J5</f>
        <v>1.5625000000000222E-3</v>
      </c>
      <c r="M5" s="40">
        <v>0.5180555555555556</v>
      </c>
      <c r="N5" s="40">
        <v>0.51962962962962966</v>
      </c>
      <c r="O5" s="63">
        <f t="shared" ref="O5:O8" si="3">N5-M5</f>
        <v>1.5740740740740611E-3</v>
      </c>
      <c r="P5" s="40">
        <v>0.52152777777777781</v>
      </c>
      <c r="Q5" s="40">
        <v>0.52369212962962963</v>
      </c>
      <c r="R5" s="63">
        <f t="shared" ref="R5:R8" si="4">Q5-P5</f>
        <v>2.1643518518518201E-3</v>
      </c>
      <c r="S5" s="40">
        <v>0.52500000000000002</v>
      </c>
      <c r="T5" s="40">
        <v>0.52649305555555559</v>
      </c>
      <c r="U5" s="53">
        <f t="shared" ref="U5:U8" si="5">T5-S5</f>
        <v>1.4930555555555669E-3</v>
      </c>
    </row>
    <row r="6" spans="2:21" x14ac:dyDescent="0.2">
      <c r="B6" s="15" t="s">
        <v>6</v>
      </c>
      <c r="C6" s="16">
        <v>91</v>
      </c>
      <c r="D6" s="40">
        <v>0.50624999999999998</v>
      </c>
      <c r="E6" s="40">
        <v>0.50821759259259258</v>
      </c>
      <c r="F6" s="63">
        <f t="shared" si="0"/>
        <v>1.9675925925926041E-3</v>
      </c>
      <c r="G6" s="40">
        <v>0.51180555555555551</v>
      </c>
      <c r="H6" s="40">
        <v>0.51318287037037036</v>
      </c>
      <c r="I6" s="53">
        <f t="shared" si="1"/>
        <v>1.3773148148148451E-3</v>
      </c>
      <c r="J6" s="40">
        <v>0.51527777777777783</v>
      </c>
      <c r="K6" s="40">
        <v>0.51677083333333329</v>
      </c>
      <c r="L6" s="63">
        <f t="shared" si="2"/>
        <v>1.4930555555554559E-3</v>
      </c>
      <c r="M6" s="40">
        <v>0.51874999999999993</v>
      </c>
      <c r="N6" s="40">
        <v>0.52016203703703701</v>
      </c>
      <c r="O6" s="63">
        <f t="shared" si="3"/>
        <v>1.4120370370370727E-3</v>
      </c>
      <c r="P6" s="40">
        <v>0.52222222222222225</v>
      </c>
      <c r="Q6" s="40">
        <v>0.5235995370370371</v>
      </c>
      <c r="R6" s="63">
        <f t="shared" si="4"/>
        <v>1.3773148148148451E-3</v>
      </c>
      <c r="S6" s="40">
        <v>0.52569444444444446</v>
      </c>
      <c r="T6" s="40">
        <v>0.52714120370370365</v>
      </c>
      <c r="U6" s="63">
        <f t="shared" si="5"/>
        <v>1.4467592592591894E-3</v>
      </c>
    </row>
    <row r="7" spans="2:21" x14ac:dyDescent="0.2">
      <c r="B7" s="15" t="s">
        <v>9</v>
      </c>
      <c r="C7" s="16">
        <v>228</v>
      </c>
      <c r="D7" s="40">
        <v>0.50486111111111109</v>
      </c>
      <c r="E7" s="40">
        <v>0.50629629629629636</v>
      </c>
      <c r="F7" s="63">
        <f t="shared" si="0"/>
        <v>1.4351851851852615E-3</v>
      </c>
      <c r="G7" s="40">
        <v>0.51041666666666663</v>
      </c>
      <c r="H7" s="40">
        <v>0.51174768518518521</v>
      </c>
      <c r="I7" s="53">
        <f t="shared" si="1"/>
        <v>1.3310185185185786E-3</v>
      </c>
      <c r="J7" s="40">
        <v>0.51388888888888895</v>
      </c>
      <c r="K7" s="40">
        <v>0.51523148148148146</v>
      </c>
      <c r="L7" s="63">
        <f t="shared" si="2"/>
        <v>1.3425925925925064E-3</v>
      </c>
      <c r="M7" s="40">
        <v>0.51736111111111105</v>
      </c>
      <c r="N7" s="40">
        <v>0.51871527777777782</v>
      </c>
      <c r="O7" s="63">
        <f t="shared" si="3"/>
        <v>1.3541666666667673E-3</v>
      </c>
      <c r="P7" s="40">
        <v>0.52083333333333337</v>
      </c>
      <c r="Q7" s="40">
        <v>0.52217592592592588</v>
      </c>
      <c r="R7" s="63">
        <f t="shared" si="4"/>
        <v>1.3425925925925064E-3</v>
      </c>
      <c r="S7" s="40">
        <v>0.52430555555555558</v>
      </c>
      <c r="T7" s="40">
        <v>0.52569444444444446</v>
      </c>
      <c r="U7" s="63">
        <f t="shared" si="5"/>
        <v>1.388888888888884E-3</v>
      </c>
    </row>
    <row r="8" spans="2:21" x14ac:dyDescent="0.2">
      <c r="B8" s="15" t="s">
        <v>8</v>
      </c>
      <c r="C8" s="16">
        <v>281</v>
      </c>
      <c r="D8" s="40">
        <v>0.50416666666666665</v>
      </c>
      <c r="E8" s="40">
        <v>0.50706018518518514</v>
      </c>
      <c r="F8" s="63">
        <f t="shared" si="0"/>
        <v>2.8935185185184897E-3</v>
      </c>
      <c r="G8" s="40">
        <v>0.50972222222222219</v>
      </c>
      <c r="H8" s="40">
        <v>0.51122685185185179</v>
      </c>
      <c r="I8" s="63">
        <f t="shared" si="1"/>
        <v>1.5046296296296058E-3</v>
      </c>
      <c r="J8" s="40">
        <v>0.5131944444444444</v>
      </c>
      <c r="K8" s="40">
        <v>0.51436342592592588</v>
      </c>
      <c r="L8" s="63">
        <f t="shared" si="2"/>
        <v>1.1689814814814792E-3</v>
      </c>
      <c r="M8" s="40">
        <v>0.51666666666666672</v>
      </c>
      <c r="N8" s="40">
        <v>0.51791666666666669</v>
      </c>
      <c r="O8" s="63">
        <f t="shared" si="3"/>
        <v>1.2499999999999734E-3</v>
      </c>
      <c r="P8" s="40">
        <v>0.52013888888888882</v>
      </c>
      <c r="Q8" s="40">
        <v>0.52123842592592595</v>
      </c>
      <c r="R8" s="63">
        <f t="shared" si="4"/>
        <v>1.0995370370371349E-3</v>
      </c>
      <c r="S8" s="40">
        <v>0.52361111111111114</v>
      </c>
      <c r="T8" s="40">
        <v>0.52469907407407412</v>
      </c>
      <c r="U8" s="53">
        <f t="shared" si="5"/>
        <v>1.087962962962985E-3</v>
      </c>
    </row>
    <row r="10" spans="2:21" x14ac:dyDescent="0.2">
      <c r="B10" s="13" t="s">
        <v>21</v>
      </c>
      <c r="C10" s="11" t="s">
        <v>36</v>
      </c>
      <c r="D10" s="16" t="s">
        <v>18</v>
      </c>
      <c r="E10" s="16" t="s">
        <v>19</v>
      </c>
      <c r="F10" s="16" t="s">
        <v>20</v>
      </c>
      <c r="G10" s="16" t="s">
        <v>18</v>
      </c>
      <c r="H10" s="16" t="s">
        <v>19</v>
      </c>
      <c r="I10" s="16" t="s">
        <v>20</v>
      </c>
      <c r="J10" s="16" t="s">
        <v>18</v>
      </c>
      <c r="K10" s="16" t="s">
        <v>19</v>
      </c>
      <c r="L10" s="16" t="s">
        <v>20</v>
      </c>
      <c r="M10" s="16" t="s">
        <v>18</v>
      </c>
      <c r="N10" s="16" t="s">
        <v>19</v>
      </c>
      <c r="O10" s="16" t="s">
        <v>20</v>
      </c>
      <c r="P10" s="16" t="s">
        <v>18</v>
      </c>
      <c r="Q10" s="16" t="s">
        <v>19</v>
      </c>
      <c r="R10" s="16" t="s">
        <v>20</v>
      </c>
      <c r="S10" s="16" t="s">
        <v>18</v>
      </c>
      <c r="T10" s="16" t="s">
        <v>19</v>
      </c>
      <c r="U10" s="16" t="s">
        <v>20</v>
      </c>
    </row>
    <row r="11" spans="2:21" x14ac:dyDescent="0.2">
      <c r="B11" s="15" t="s">
        <v>2</v>
      </c>
      <c r="C11" s="16">
        <v>31</v>
      </c>
      <c r="D11" s="40">
        <v>0.52916666666666667</v>
      </c>
      <c r="E11" s="40">
        <v>0.53013888888888883</v>
      </c>
      <c r="F11" s="63">
        <f>E11-D11</f>
        <v>9.7222222222215215E-4</v>
      </c>
      <c r="G11" s="40">
        <v>0.53263888888888888</v>
      </c>
      <c r="H11" s="40">
        <v>0.53364583333333326</v>
      </c>
      <c r="I11" s="63">
        <f>H11-G11</f>
        <v>1.0069444444443798E-3</v>
      </c>
      <c r="J11" s="40">
        <v>0.53611111111111109</v>
      </c>
      <c r="K11" s="40">
        <v>0.53708333333333336</v>
      </c>
      <c r="L11" s="63">
        <f>K11-J11</f>
        <v>9.7222222222226318E-4</v>
      </c>
      <c r="M11" s="40">
        <v>0.5395833333333333</v>
      </c>
      <c r="N11" s="40">
        <v>0.54053240740740738</v>
      </c>
      <c r="O11" s="53">
        <f>N11-M11</f>
        <v>9.490740740740744E-4</v>
      </c>
      <c r="P11" s="40">
        <v>0.54305555555555551</v>
      </c>
      <c r="Q11" s="40">
        <v>0.54403935185185182</v>
      </c>
      <c r="R11" s="63">
        <f>Q11-P11</f>
        <v>9.8379629629630205E-4</v>
      </c>
      <c r="S11" s="40">
        <v>0.54652777777777783</v>
      </c>
      <c r="T11" s="40">
        <v>0.54748842592592595</v>
      </c>
      <c r="U11" s="63">
        <f>T11-S11</f>
        <v>9.6064814814811328E-4</v>
      </c>
    </row>
    <row r="12" spans="2:21" x14ac:dyDescent="0.2">
      <c r="B12" s="15" t="s">
        <v>15</v>
      </c>
      <c r="C12" s="16">
        <v>33</v>
      </c>
      <c r="D12" s="40">
        <v>0.52777777777777779</v>
      </c>
      <c r="E12" s="40">
        <v>0.52876157407407409</v>
      </c>
      <c r="F12" s="63">
        <f t="shared" ref="F12:F15" si="6">E12-D12</f>
        <v>9.8379629629630205E-4</v>
      </c>
      <c r="G12" s="40">
        <v>0.53125</v>
      </c>
      <c r="H12" s="40">
        <v>0.5322337962962963</v>
      </c>
      <c r="I12" s="63">
        <f t="shared" ref="I12:I15" si="7">H12-G12</f>
        <v>9.8379629629630205E-4</v>
      </c>
      <c r="J12" s="40">
        <v>0.53472222222222221</v>
      </c>
      <c r="K12" s="40">
        <v>0.53569444444444447</v>
      </c>
      <c r="L12" s="63">
        <f t="shared" ref="L12:L15" si="8">K12-J12</f>
        <v>9.7222222222226318E-4</v>
      </c>
      <c r="M12" s="40">
        <v>0.53819444444444442</v>
      </c>
      <c r="N12" s="40">
        <v>0.53915509259259264</v>
      </c>
      <c r="O12" s="63">
        <f t="shared" ref="O12:O15" si="9">N12-M12</f>
        <v>9.606481481482243E-4</v>
      </c>
      <c r="P12" s="40">
        <v>0.54166666666666663</v>
      </c>
      <c r="Q12" s="40">
        <v>0.5426157407407407</v>
      </c>
      <c r="R12" s="53">
        <f t="shared" ref="R12:R15" si="10">Q12-P12</f>
        <v>9.490740740740744E-4</v>
      </c>
      <c r="S12" s="40">
        <v>0.54513888888888895</v>
      </c>
      <c r="T12" s="40">
        <v>0.54609953703703706</v>
      </c>
      <c r="U12" s="63">
        <f t="shared" ref="U12:U15" si="11">T12-S12</f>
        <v>9.6064814814811328E-4</v>
      </c>
    </row>
    <row r="13" spans="2:21" x14ac:dyDescent="0.2">
      <c r="B13" s="15" t="s">
        <v>14</v>
      </c>
      <c r="C13" s="16">
        <v>2</v>
      </c>
      <c r="D13" s="40">
        <v>0.52708333333333335</v>
      </c>
      <c r="E13" s="40">
        <v>0.52800925925925923</v>
      </c>
      <c r="F13" s="63">
        <f t="shared" si="6"/>
        <v>9.2592592592588563E-4</v>
      </c>
      <c r="G13" s="40">
        <v>0.53055555555555556</v>
      </c>
      <c r="H13" s="40">
        <v>0.53148148148148155</v>
      </c>
      <c r="I13" s="63">
        <f t="shared" si="7"/>
        <v>9.2592592592599665E-4</v>
      </c>
      <c r="J13" s="40">
        <v>0.53402777777777777</v>
      </c>
      <c r="K13" s="40">
        <v>0.53494212962962961</v>
      </c>
      <c r="L13" s="63">
        <f t="shared" si="8"/>
        <v>9.1435185185184675E-4</v>
      </c>
      <c r="M13" s="40">
        <v>0.53749999999999998</v>
      </c>
      <c r="N13" s="40">
        <v>0.53840277777777779</v>
      </c>
      <c r="O13" s="53">
        <f t="shared" si="9"/>
        <v>9.0277777777780788E-4</v>
      </c>
      <c r="P13" s="40">
        <v>0.54097222222222219</v>
      </c>
      <c r="Q13" s="40">
        <v>0.54188657407407403</v>
      </c>
      <c r="R13" s="63">
        <f t="shared" si="10"/>
        <v>9.1435185185184675E-4</v>
      </c>
      <c r="S13" s="40">
        <v>0.5444444444444444</v>
      </c>
      <c r="T13" s="40">
        <v>0.54535879629629636</v>
      </c>
      <c r="U13" s="63">
        <f t="shared" si="11"/>
        <v>9.1435185185195778E-4</v>
      </c>
    </row>
    <row r="14" spans="2:21" x14ac:dyDescent="0.2">
      <c r="B14" s="15" t="s">
        <v>5</v>
      </c>
      <c r="C14" s="16">
        <v>77</v>
      </c>
      <c r="D14" s="40">
        <v>0.52986111111111112</v>
      </c>
      <c r="E14" s="40">
        <v>0.53123842592592596</v>
      </c>
      <c r="F14" s="63">
        <f t="shared" si="6"/>
        <v>1.3773148148148451E-3</v>
      </c>
      <c r="G14" s="40">
        <v>0.53333333333333333</v>
      </c>
      <c r="H14" s="40">
        <v>0.53465277777777775</v>
      </c>
      <c r="I14" s="63">
        <f t="shared" si="7"/>
        <v>1.3194444444444287E-3</v>
      </c>
      <c r="J14" s="40">
        <v>0.53680555555555554</v>
      </c>
      <c r="K14" s="40">
        <v>0.53812499999999996</v>
      </c>
      <c r="L14" s="63">
        <f t="shared" si="8"/>
        <v>1.3194444444444287E-3</v>
      </c>
      <c r="M14" s="40">
        <v>0.54027777777777775</v>
      </c>
      <c r="N14" s="40">
        <v>0.5415740740740741</v>
      </c>
      <c r="O14" s="63">
        <f t="shared" si="9"/>
        <v>1.2962962962963509E-3</v>
      </c>
      <c r="P14" s="40">
        <v>0.54375000000000007</v>
      </c>
      <c r="Q14" s="40">
        <v>0.54502314814814812</v>
      </c>
      <c r="R14" s="53">
        <f t="shared" si="10"/>
        <v>1.2731481481480511E-3</v>
      </c>
      <c r="S14" s="40">
        <v>0.54722222222222217</v>
      </c>
      <c r="T14" s="40">
        <v>0.54850694444444448</v>
      </c>
      <c r="U14" s="63">
        <f t="shared" si="11"/>
        <v>1.284722222222312E-3</v>
      </c>
    </row>
    <row r="15" spans="2:21" x14ac:dyDescent="0.2">
      <c r="B15" s="15" t="s">
        <v>16</v>
      </c>
      <c r="C15" s="16">
        <v>66</v>
      </c>
      <c r="D15" s="40">
        <v>0.52847222222222223</v>
      </c>
      <c r="E15" s="40">
        <v>0.52959490740740744</v>
      </c>
      <c r="F15" s="63">
        <f t="shared" si="6"/>
        <v>1.1226851851852127E-3</v>
      </c>
      <c r="G15" s="40">
        <v>0.53194444444444444</v>
      </c>
      <c r="H15" s="40">
        <v>0.5329976851851852</v>
      </c>
      <c r="I15" s="63">
        <f t="shared" si="7"/>
        <v>1.0532407407407574E-3</v>
      </c>
      <c r="J15" s="40">
        <v>0.53541666666666665</v>
      </c>
      <c r="K15" s="40">
        <v>0.53646990740740741</v>
      </c>
      <c r="L15" s="63">
        <f t="shared" si="8"/>
        <v>1.0532407407407574E-3</v>
      </c>
      <c r="M15" s="40">
        <v>0.53888888888888886</v>
      </c>
      <c r="N15" s="40">
        <v>0.53989583333333335</v>
      </c>
      <c r="O15" s="63">
        <f t="shared" si="9"/>
        <v>1.0069444444444908E-3</v>
      </c>
      <c r="P15" s="40">
        <v>0.54236111111111118</v>
      </c>
      <c r="Q15" s="40">
        <v>0.5433796296296296</v>
      </c>
      <c r="R15" s="63">
        <f t="shared" si="10"/>
        <v>1.0185185185184187E-3</v>
      </c>
      <c r="S15" s="40">
        <v>0.54583333333333328</v>
      </c>
      <c r="T15" s="40">
        <v>0.54682870370370373</v>
      </c>
      <c r="U15" s="53">
        <f t="shared" si="11"/>
        <v>9.9537037037045195E-4</v>
      </c>
    </row>
    <row r="17" spans="2:21" x14ac:dyDescent="0.2">
      <c r="B17" s="13" t="s">
        <v>23</v>
      </c>
      <c r="C17" s="11" t="s">
        <v>36</v>
      </c>
      <c r="D17" s="16" t="s">
        <v>18</v>
      </c>
      <c r="E17" s="16" t="s">
        <v>19</v>
      </c>
      <c r="F17" s="16" t="s">
        <v>20</v>
      </c>
      <c r="G17" s="16" t="s">
        <v>18</v>
      </c>
      <c r="H17" s="16" t="s">
        <v>19</v>
      </c>
      <c r="I17" s="16" t="s">
        <v>20</v>
      </c>
      <c r="J17" s="16" t="s">
        <v>18</v>
      </c>
      <c r="K17" s="16" t="s">
        <v>19</v>
      </c>
      <c r="L17" s="16" t="s">
        <v>20</v>
      </c>
      <c r="M17" s="16" t="s">
        <v>18</v>
      </c>
      <c r="N17" s="16" t="s">
        <v>19</v>
      </c>
      <c r="O17" s="16" t="s">
        <v>20</v>
      </c>
      <c r="P17" s="16" t="s">
        <v>18</v>
      </c>
      <c r="Q17" s="16" t="s">
        <v>19</v>
      </c>
      <c r="R17" s="16" t="s">
        <v>20</v>
      </c>
      <c r="S17" s="16" t="s">
        <v>18</v>
      </c>
      <c r="T17" s="16" t="s">
        <v>19</v>
      </c>
      <c r="U17" s="16" t="s">
        <v>20</v>
      </c>
    </row>
    <row r="18" spans="2:21" x14ac:dyDescent="0.2">
      <c r="B18" s="15" t="s">
        <v>0</v>
      </c>
      <c r="C18" s="16">
        <v>51</v>
      </c>
      <c r="D18" s="40">
        <v>0.57708333333333328</v>
      </c>
      <c r="E18" s="40">
        <v>0.57856481481481481</v>
      </c>
      <c r="F18" s="63">
        <f>E18-D18</f>
        <v>1.481481481481528E-3</v>
      </c>
      <c r="G18" s="40">
        <v>0.57916666666666672</v>
      </c>
      <c r="H18" s="40">
        <v>0.58127314814814812</v>
      </c>
      <c r="I18" s="63">
        <f>H18-G18</f>
        <v>2.1064814814814037E-3</v>
      </c>
      <c r="J18" s="40">
        <v>0.58333333333333337</v>
      </c>
      <c r="K18" s="40">
        <v>0.58469907407407407</v>
      </c>
      <c r="L18" s="63">
        <f>K18-J18</f>
        <v>1.3657407407406952E-3</v>
      </c>
      <c r="M18" s="40">
        <v>0.5854166666666667</v>
      </c>
      <c r="N18" s="40">
        <v>0.58677083333333335</v>
      </c>
      <c r="O18" s="63">
        <f>N18-M18</f>
        <v>1.3541666666666563E-3</v>
      </c>
      <c r="P18" s="40">
        <v>0.58750000000000002</v>
      </c>
      <c r="Q18" s="40">
        <v>0.58881944444444445</v>
      </c>
      <c r="R18" s="53">
        <f>Q18-P18</f>
        <v>1.3194444444444287E-3</v>
      </c>
      <c r="S18" s="40">
        <v>0.58958333333333335</v>
      </c>
      <c r="T18" s="40">
        <v>0.59090277777777778</v>
      </c>
      <c r="U18" s="63">
        <f>T18-S18</f>
        <v>1.3194444444444287E-3</v>
      </c>
    </row>
    <row r="19" spans="2:21" x14ac:dyDescent="0.2">
      <c r="B19" s="15" t="s">
        <v>7</v>
      </c>
      <c r="C19" s="16">
        <v>17</v>
      </c>
      <c r="D19" s="40">
        <v>0.57847222222222217</v>
      </c>
      <c r="E19" s="40">
        <v>0.58120370370370367</v>
      </c>
      <c r="F19" s="63">
        <f t="shared" ref="F19:F20" si="12">E19-D19</f>
        <v>2.7314814814815014E-3</v>
      </c>
      <c r="G19" s="40">
        <v>0.58194444444444449</v>
      </c>
      <c r="H19" s="40">
        <v>0.58319444444444446</v>
      </c>
      <c r="I19" s="63">
        <f t="shared" ref="I19:I20" si="13">H19-G19</f>
        <v>1.2499999999999734E-3</v>
      </c>
      <c r="J19" s="40">
        <v>0.58402777777777781</v>
      </c>
      <c r="K19" s="40">
        <v>0.58531250000000001</v>
      </c>
      <c r="L19" s="63">
        <f t="shared" ref="L19:L20" si="14">K19-J19</f>
        <v>1.284722222222201E-3</v>
      </c>
      <c r="M19" s="40">
        <v>0.58611111111111114</v>
      </c>
      <c r="N19" s="40">
        <v>0.58751157407407406</v>
      </c>
      <c r="O19" s="63">
        <f t="shared" ref="O19:O20" si="15">N19-M19</f>
        <v>1.4004629629629228E-3</v>
      </c>
      <c r="P19" s="40">
        <v>0.58819444444444446</v>
      </c>
      <c r="Q19" s="40">
        <v>0.58945601851851859</v>
      </c>
      <c r="R19" s="63">
        <f t="shared" ref="R19:R20" si="16">Q19-P19</f>
        <v>1.2615740740741233E-3</v>
      </c>
      <c r="S19" s="40">
        <v>0.59027777777777779</v>
      </c>
      <c r="T19" s="40">
        <v>0.59151620370370372</v>
      </c>
      <c r="U19" s="53">
        <f t="shared" ref="U19:U20" si="17">T19-S19</f>
        <v>1.2384259259259345E-3</v>
      </c>
    </row>
    <row r="20" spans="2:21" x14ac:dyDescent="0.2">
      <c r="B20" s="15" t="s">
        <v>12</v>
      </c>
      <c r="C20" s="16">
        <v>441</v>
      </c>
      <c r="D20" s="40">
        <v>0.57777777777777783</v>
      </c>
      <c r="E20" s="40">
        <v>0.57925925925925925</v>
      </c>
      <c r="F20" s="63">
        <f t="shared" si="12"/>
        <v>1.481481481481417E-3</v>
      </c>
      <c r="G20" s="40">
        <v>0.57986111111111105</v>
      </c>
      <c r="H20" s="40">
        <v>0.58142361111111118</v>
      </c>
      <c r="I20" s="63">
        <f t="shared" si="13"/>
        <v>1.5625000000001332E-3</v>
      </c>
      <c r="J20" s="40">
        <v>0.58263888888888882</v>
      </c>
      <c r="K20" s="40">
        <v>0.58407407407407408</v>
      </c>
      <c r="L20" s="63">
        <f t="shared" si="14"/>
        <v>1.4351851851852615E-3</v>
      </c>
      <c r="M20" s="40">
        <v>0.58472222222222225</v>
      </c>
      <c r="N20" s="40">
        <v>0.58613425925925922</v>
      </c>
      <c r="O20" s="53">
        <f t="shared" si="15"/>
        <v>1.4120370370369617E-3</v>
      </c>
      <c r="P20" s="40">
        <v>0.58680555555555558</v>
      </c>
      <c r="Q20" s="40">
        <v>0.58825231481481477</v>
      </c>
      <c r="R20" s="63">
        <f t="shared" si="16"/>
        <v>1.4467592592591894E-3</v>
      </c>
      <c r="S20" s="40">
        <v>0.58888888888888891</v>
      </c>
      <c r="T20" s="40">
        <v>0.59030092592592587</v>
      </c>
      <c r="U20" s="63">
        <f t="shared" si="17"/>
        <v>1.4120370370369617E-3</v>
      </c>
    </row>
    <row r="21" spans="2:21" s="52" customFormat="1" x14ac:dyDescent="0.2">
      <c r="C21" s="4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2:21" x14ac:dyDescent="0.2">
      <c r="B22" s="51" t="s">
        <v>24</v>
      </c>
      <c r="C22" s="49" t="s">
        <v>36</v>
      </c>
      <c r="D22" s="55" t="s">
        <v>18</v>
      </c>
      <c r="E22" s="56" t="s">
        <v>19</v>
      </c>
      <c r="F22" s="56" t="s">
        <v>20</v>
      </c>
      <c r="G22" s="56" t="s">
        <v>18</v>
      </c>
      <c r="H22" s="56" t="s">
        <v>19</v>
      </c>
      <c r="I22" s="56" t="s">
        <v>20</v>
      </c>
      <c r="J22" s="56" t="s">
        <v>18</v>
      </c>
      <c r="K22" s="56" t="s">
        <v>19</v>
      </c>
      <c r="L22" s="56" t="s">
        <v>20</v>
      </c>
      <c r="M22" s="56" t="s">
        <v>18</v>
      </c>
      <c r="N22" s="56" t="s">
        <v>19</v>
      </c>
      <c r="O22" s="56" t="s">
        <v>20</v>
      </c>
      <c r="P22" s="56" t="s">
        <v>18</v>
      </c>
      <c r="Q22" s="56" t="s">
        <v>19</v>
      </c>
      <c r="R22" s="56" t="s">
        <v>20</v>
      </c>
      <c r="S22" s="56" t="s">
        <v>18</v>
      </c>
      <c r="T22" s="56" t="s">
        <v>19</v>
      </c>
      <c r="U22" s="56" t="s">
        <v>20</v>
      </c>
    </row>
    <row r="23" spans="2:21" x14ac:dyDescent="0.2">
      <c r="B23" s="15" t="s">
        <v>3</v>
      </c>
      <c r="C23" s="16">
        <v>312</v>
      </c>
      <c r="D23" s="57">
        <v>0.59375</v>
      </c>
      <c r="E23" s="50">
        <v>0.59505787037037039</v>
      </c>
      <c r="F23" s="64">
        <f>E23-D23</f>
        <v>1.3078703703703898E-3</v>
      </c>
      <c r="G23" s="50">
        <v>0.59583333333333333</v>
      </c>
      <c r="H23" s="50">
        <v>0.59707175925925926</v>
      </c>
      <c r="I23" s="64">
        <f>H23-G23</f>
        <v>1.2384259259259345E-3</v>
      </c>
      <c r="J23" s="50">
        <v>0.59791666666666665</v>
      </c>
      <c r="K23" s="50">
        <v>0.59914351851851855</v>
      </c>
      <c r="L23" s="64">
        <f>K23-J23</f>
        <v>1.2268518518518956E-3</v>
      </c>
      <c r="M23" s="50">
        <v>0.6</v>
      </c>
      <c r="N23" s="50">
        <v>0.60120370370370368</v>
      </c>
      <c r="O23" s="58">
        <f>N23-M23</f>
        <v>1.2037037037037068E-3</v>
      </c>
      <c r="P23" s="50">
        <v>0.6020833333333333</v>
      </c>
      <c r="Q23" s="50">
        <v>0.60335648148148147</v>
      </c>
      <c r="R23" s="64">
        <f>Q23-P23</f>
        <v>1.2731481481481621E-3</v>
      </c>
      <c r="S23" s="50">
        <v>0.60416666666666663</v>
      </c>
      <c r="T23" s="50">
        <v>0.60538194444444449</v>
      </c>
      <c r="U23" s="64">
        <f>T23-S23</f>
        <v>1.2152777777778567E-3</v>
      </c>
    </row>
    <row r="24" spans="2:21" x14ac:dyDescent="0.2">
      <c r="B24" s="15" t="s">
        <v>11</v>
      </c>
      <c r="C24" s="16">
        <v>335</v>
      </c>
      <c r="D24" s="57">
        <v>0.59305555555555556</v>
      </c>
      <c r="E24" s="50">
        <v>0.59439814814814818</v>
      </c>
      <c r="F24" s="64">
        <f t="shared" ref="F24:F25" si="18">E24-D24</f>
        <v>1.3425925925926174E-3</v>
      </c>
      <c r="G24" s="50">
        <v>0.59513888888888888</v>
      </c>
      <c r="H24" s="50">
        <v>0.59633101851851855</v>
      </c>
      <c r="I24" s="64">
        <f t="shared" ref="I24:I25" si="19">H24-G24</f>
        <v>1.192129629629668E-3</v>
      </c>
      <c r="J24" s="50">
        <v>0.59722222222222221</v>
      </c>
      <c r="K24" s="50">
        <v>0.59836805555555561</v>
      </c>
      <c r="L24" s="64">
        <f t="shared" ref="L24:L25" si="20">K24-J24</f>
        <v>1.1458333333334014E-3</v>
      </c>
      <c r="M24" s="50">
        <v>0.59930555555555554</v>
      </c>
      <c r="N24" s="50">
        <v>0.60041666666666671</v>
      </c>
      <c r="O24" s="64">
        <f t="shared" ref="O24:O25" si="21">N24-M24</f>
        <v>1.1111111111111738E-3</v>
      </c>
      <c r="P24" s="50">
        <v>0.60138888888888886</v>
      </c>
      <c r="Q24" s="50">
        <v>0.60250000000000004</v>
      </c>
      <c r="R24" s="64">
        <f t="shared" ref="R24:R25" si="22">Q24-P24</f>
        <v>1.1111111111111738E-3</v>
      </c>
      <c r="S24" s="50">
        <v>0.60347222222222219</v>
      </c>
      <c r="T24" s="50">
        <v>0.60457175925925932</v>
      </c>
      <c r="U24" s="58">
        <f t="shared" ref="U24:U25" si="23">T24-S24</f>
        <v>1.0995370370371349E-3</v>
      </c>
    </row>
    <row r="25" spans="2:21" x14ac:dyDescent="0.2">
      <c r="B25" s="15" t="s">
        <v>13</v>
      </c>
      <c r="C25" s="16">
        <v>331</v>
      </c>
      <c r="D25" s="59">
        <v>0.59236111111111112</v>
      </c>
      <c r="E25" s="59">
        <v>0.59369212962962969</v>
      </c>
      <c r="F25" s="64">
        <f t="shared" si="18"/>
        <v>1.3310185185185786E-3</v>
      </c>
      <c r="G25" s="59">
        <v>0.59444444444444444</v>
      </c>
      <c r="H25" s="59">
        <v>0.59575231481481483</v>
      </c>
      <c r="I25" s="64">
        <f t="shared" si="19"/>
        <v>1.3078703703703898E-3</v>
      </c>
      <c r="J25" s="59">
        <v>0.59652777777777777</v>
      </c>
      <c r="K25" s="59">
        <v>0.59783564814814816</v>
      </c>
      <c r="L25" s="64">
        <f t="shared" si="20"/>
        <v>1.3078703703703898E-3</v>
      </c>
      <c r="M25" s="59">
        <v>0.59861111111111109</v>
      </c>
      <c r="N25" s="59">
        <v>0.59990740740740744</v>
      </c>
      <c r="O25" s="58">
        <f t="shared" si="21"/>
        <v>1.2962962962963509E-3</v>
      </c>
      <c r="P25" s="59">
        <v>0.60069444444444442</v>
      </c>
      <c r="Q25" s="59">
        <v>0.60201388888888896</v>
      </c>
      <c r="R25" s="64">
        <f t="shared" si="22"/>
        <v>1.3194444444445397E-3</v>
      </c>
      <c r="S25" s="59">
        <v>0.60277777777777775</v>
      </c>
      <c r="T25" s="59">
        <v>0.60414351851851855</v>
      </c>
      <c r="U25" s="64">
        <f t="shared" si="23"/>
        <v>1.3657407407408062E-3</v>
      </c>
    </row>
    <row r="26" spans="2:21" x14ac:dyDescent="0.2">
      <c r="B26" s="15" t="s">
        <v>2</v>
      </c>
      <c r="C26" s="16">
        <v>311</v>
      </c>
      <c r="D26" s="57"/>
      <c r="E26" s="50"/>
      <c r="F26" s="6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 t="s">
        <v>37</v>
      </c>
    </row>
    <row r="28" spans="2:21" x14ac:dyDescent="0.2">
      <c r="D28" s="61"/>
      <c r="E28" s="61"/>
      <c r="F28" s="62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2:21" x14ac:dyDescent="0.2">
      <c r="B29" s="13" t="s">
        <v>22</v>
      </c>
      <c r="C29" s="11" t="s">
        <v>36</v>
      </c>
      <c r="D29" s="65" t="s">
        <v>38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2:21" x14ac:dyDescent="0.2">
      <c r="B30" s="15" t="s">
        <v>1</v>
      </c>
      <c r="C30" s="16">
        <v>504</v>
      </c>
      <c r="D30" s="41">
        <f>O4</f>
        <v>1.0069444444444908E-3</v>
      </c>
    </row>
    <row r="31" spans="2:21" x14ac:dyDescent="0.2">
      <c r="B31" s="15" t="s">
        <v>8</v>
      </c>
      <c r="C31" s="16">
        <v>281</v>
      </c>
      <c r="D31" s="41">
        <f>U8</f>
        <v>1.087962962962985E-3</v>
      </c>
    </row>
    <row r="32" spans="2:21" x14ac:dyDescent="0.2">
      <c r="B32" s="15" t="s">
        <v>9</v>
      </c>
      <c r="C32" s="16">
        <v>228</v>
      </c>
      <c r="D32" s="41">
        <f>I7</f>
        <v>1.3310185185185786E-3</v>
      </c>
    </row>
    <row r="33" spans="2:4" x14ac:dyDescent="0.2">
      <c r="B33" s="15" t="s">
        <v>6</v>
      </c>
      <c r="C33" s="16">
        <v>91</v>
      </c>
      <c r="D33" s="41">
        <f>I6</f>
        <v>1.3773148148148451E-3</v>
      </c>
    </row>
    <row r="34" spans="2:4" x14ac:dyDescent="0.2">
      <c r="B34" s="15" t="s">
        <v>4</v>
      </c>
      <c r="C34" s="16">
        <v>96</v>
      </c>
      <c r="D34" s="41">
        <f>U5</f>
        <v>1.4930555555555669E-3</v>
      </c>
    </row>
    <row r="36" spans="2:4" x14ac:dyDescent="0.2">
      <c r="B36" s="13" t="s">
        <v>21</v>
      </c>
      <c r="C36" s="11" t="s">
        <v>36</v>
      </c>
    </row>
    <row r="37" spans="2:4" x14ac:dyDescent="0.2">
      <c r="B37" s="15" t="s">
        <v>14</v>
      </c>
      <c r="C37" s="16">
        <v>2</v>
      </c>
      <c r="D37" s="41">
        <f>O13</f>
        <v>9.0277777777780788E-4</v>
      </c>
    </row>
    <row r="38" spans="2:4" x14ac:dyDescent="0.2">
      <c r="B38" s="15" t="s">
        <v>2</v>
      </c>
      <c r="C38" s="16">
        <v>31</v>
      </c>
      <c r="D38" s="41">
        <f>O11</f>
        <v>9.490740740740744E-4</v>
      </c>
    </row>
    <row r="39" spans="2:4" x14ac:dyDescent="0.2">
      <c r="B39" s="15" t="s">
        <v>15</v>
      </c>
      <c r="C39" s="16">
        <v>33</v>
      </c>
      <c r="D39" s="41">
        <f>R12</f>
        <v>9.490740740740744E-4</v>
      </c>
    </row>
    <row r="40" spans="2:4" x14ac:dyDescent="0.2">
      <c r="B40" s="15" t="s">
        <v>16</v>
      </c>
      <c r="C40" s="16">
        <v>66</v>
      </c>
      <c r="D40" s="41">
        <f>U15</f>
        <v>9.9537037037045195E-4</v>
      </c>
    </row>
    <row r="41" spans="2:4" x14ac:dyDescent="0.2">
      <c r="B41" s="15" t="s">
        <v>5</v>
      </c>
      <c r="C41" s="16">
        <v>77</v>
      </c>
      <c r="D41" s="41">
        <f>R14</f>
        <v>1.2731481481480511E-3</v>
      </c>
    </row>
    <row r="43" spans="2:4" x14ac:dyDescent="0.2">
      <c r="B43" s="13" t="s">
        <v>23</v>
      </c>
      <c r="C43" s="11" t="s">
        <v>36</v>
      </c>
    </row>
    <row r="44" spans="2:4" x14ac:dyDescent="0.2">
      <c r="B44" s="15" t="s">
        <v>7</v>
      </c>
      <c r="C44" s="16">
        <v>17</v>
      </c>
      <c r="D44" s="41">
        <f>U19</f>
        <v>1.2384259259259345E-3</v>
      </c>
    </row>
    <row r="45" spans="2:4" x14ac:dyDescent="0.2">
      <c r="B45" s="15" t="s">
        <v>0</v>
      </c>
      <c r="C45" s="16">
        <v>51</v>
      </c>
      <c r="D45" s="41">
        <f>R18</f>
        <v>1.3194444444444287E-3</v>
      </c>
    </row>
    <row r="46" spans="2:4" x14ac:dyDescent="0.2">
      <c r="B46" s="15" t="s">
        <v>12</v>
      </c>
      <c r="C46" s="16">
        <v>441</v>
      </c>
      <c r="D46" s="41">
        <f>O20</f>
        <v>1.4120370370369617E-3</v>
      </c>
    </row>
    <row r="47" spans="2:4" x14ac:dyDescent="0.2">
      <c r="B47" s="52"/>
      <c r="C47" s="49"/>
    </row>
    <row r="48" spans="2:4" x14ac:dyDescent="0.2">
      <c r="B48" s="51" t="s">
        <v>24</v>
      </c>
      <c r="C48" s="49" t="s">
        <v>36</v>
      </c>
    </row>
    <row r="49" spans="2:4" x14ac:dyDescent="0.2">
      <c r="B49" s="15" t="s">
        <v>11</v>
      </c>
      <c r="C49" s="16">
        <v>335</v>
      </c>
      <c r="D49" s="41">
        <f>U24</f>
        <v>1.0995370370371349E-3</v>
      </c>
    </row>
    <row r="50" spans="2:4" x14ac:dyDescent="0.2">
      <c r="B50" s="15" t="s">
        <v>3</v>
      </c>
      <c r="C50" s="16">
        <v>312</v>
      </c>
      <c r="D50" s="41">
        <f>O23</f>
        <v>1.2037037037037068E-3</v>
      </c>
    </row>
    <row r="51" spans="2:4" x14ac:dyDescent="0.2">
      <c r="B51" s="15" t="s">
        <v>13</v>
      </c>
      <c r="C51" s="16">
        <v>331</v>
      </c>
      <c r="D51" s="41">
        <f>O25</f>
        <v>1.2962962962963509E-3</v>
      </c>
    </row>
    <row r="52" spans="2:4" x14ac:dyDescent="0.2">
      <c r="B52" s="15" t="s">
        <v>2</v>
      </c>
      <c r="C52" s="16">
        <v>311</v>
      </c>
      <c r="D52" s="41" t="s">
        <v>37</v>
      </c>
    </row>
  </sheetData>
  <phoneticPr fontId="4" type="noConversion"/>
  <pageMargins left="0.75000000000000011" right="0.75000000000000011" top="1" bottom="1" header="0.5" footer="0.5"/>
  <pageSetup paperSize="9" scale="57" orientation="landscape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56"/>
  <sheetViews>
    <sheetView workbookViewId="0">
      <selection activeCell="B2" sqref="B2"/>
    </sheetView>
  </sheetViews>
  <sheetFormatPr baseColWidth="10" defaultRowHeight="16" x14ac:dyDescent="0.2"/>
  <cols>
    <col min="1" max="1" width="3.6640625" style="9" customWidth="1"/>
    <col min="2" max="2" width="21.83203125" style="36" bestFit="1" customWidth="1"/>
    <col min="3" max="3" width="4.1640625" style="9" bestFit="1" customWidth="1"/>
    <col min="4" max="5" width="10.83203125" style="9"/>
    <col min="6" max="6" width="8.6640625" style="9" customWidth="1"/>
    <col min="7" max="7" width="10.83203125" style="9"/>
    <col min="8" max="8" width="9.1640625" style="9" customWidth="1"/>
    <col min="9" max="9" width="11" style="9" customWidth="1"/>
    <col min="10" max="10" width="9.1640625" style="9" customWidth="1"/>
    <col min="11" max="11" width="8.5" style="9" customWidth="1"/>
    <col min="12" max="12" width="10" style="9" customWidth="1"/>
    <col min="13" max="13" width="8.5" style="9" customWidth="1"/>
    <col min="14" max="14" width="9" style="9" customWidth="1"/>
    <col min="15" max="15" width="9.33203125" style="9" customWidth="1"/>
    <col min="16" max="16" width="8.83203125" style="9" customWidth="1"/>
    <col min="17" max="17" width="9.1640625" style="9" customWidth="1"/>
    <col min="18" max="18" width="8" style="9" customWidth="1"/>
    <col min="19" max="16384" width="10.83203125" style="9"/>
  </cols>
  <sheetData>
    <row r="2" spans="2:21" x14ac:dyDescent="0.2">
      <c r="B2" s="10" t="s">
        <v>52</v>
      </c>
    </row>
    <row r="4" spans="2:21" x14ac:dyDescent="0.2">
      <c r="B4" s="10" t="s">
        <v>22</v>
      </c>
      <c r="C4" s="9" t="s">
        <v>36</v>
      </c>
      <c r="D4" s="35" t="s">
        <v>18</v>
      </c>
      <c r="E4" s="35" t="s">
        <v>19</v>
      </c>
      <c r="F4" s="35" t="s">
        <v>20</v>
      </c>
      <c r="G4" s="35" t="s">
        <v>18</v>
      </c>
      <c r="H4" s="35" t="s">
        <v>19</v>
      </c>
      <c r="I4" s="35" t="s">
        <v>20</v>
      </c>
      <c r="J4" s="35" t="s">
        <v>18</v>
      </c>
      <c r="K4" s="35" t="s">
        <v>19</v>
      </c>
      <c r="L4" s="35" t="s">
        <v>20</v>
      </c>
      <c r="M4" s="35" t="s">
        <v>18</v>
      </c>
      <c r="N4" s="35" t="s">
        <v>19</v>
      </c>
      <c r="O4" s="35" t="s">
        <v>20</v>
      </c>
      <c r="P4" s="35" t="s">
        <v>18</v>
      </c>
      <c r="Q4" s="35" t="s">
        <v>19</v>
      </c>
      <c r="R4" s="35" t="s">
        <v>20</v>
      </c>
      <c r="S4" s="35" t="s">
        <v>18</v>
      </c>
      <c r="T4" s="35" t="s">
        <v>19</v>
      </c>
      <c r="U4" s="35" t="s">
        <v>20</v>
      </c>
    </row>
    <row r="5" spans="2:21" x14ac:dyDescent="0.2">
      <c r="B5" s="37" t="s">
        <v>1</v>
      </c>
      <c r="C5" s="35">
        <v>504</v>
      </c>
      <c r="D5" s="38">
        <v>0.54583333333333328</v>
      </c>
      <c r="E5" s="38">
        <v>0.5503703703703704</v>
      </c>
      <c r="F5" s="40">
        <f>E5-D5</f>
        <v>4.5370370370371171E-3</v>
      </c>
      <c r="G5" s="38">
        <v>0.55138888888888882</v>
      </c>
      <c r="H5" s="38">
        <v>0.55600694444444443</v>
      </c>
      <c r="I5" s="38">
        <f>H5-G5</f>
        <v>4.6180555555556113E-3</v>
      </c>
      <c r="J5" s="38">
        <v>0.55833333333333335</v>
      </c>
      <c r="K5" s="38">
        <v>0.56269675925925922</v>
      </c>
      <c r="L5" s="38">
        <f>K5-J5</f>
        <v>4.3634259259258679E-3</v>
      </c>
      <c r="M5" s="38">
        <v>0.56527777777777777</v>
      </c>
      <c r="N5" s="38">
        <v>0.56935185185185189</v>
      </c>
      <c r="O5" s="71">
        <f>N5-M5</f>
        <v>4.0740740740741188E-3</v>
      </c>
      <c r="P5" s="38">
        <v>0.57013888888888886</v>
      </c>
      <c r="Q5" s="38">
        <v>0.57418981481481479</v>
      </c>
      <c r="R5" s="72">
        <f>Q5-P5</f>
        <v>4.05092592592593E-3</v>
      </c>
      <c r="S5" s="38">
        <v>0.5756944444444444</v>
      </c>
      <c r="T5" s="38">
        <v>0.57991898148148147</v>
      </c>
      <c r="U5" s="38">
        <f>T5-S5</f>
        <v>4.2245370370370683E-3</v>
      </c>
    </row>
    <row r="6" spans="2:21" x14ac:dyDescent="0.2">
      <c r="B6" s="37" t="s">
        <v>4</v>
      </c>
      <c r="C6" s="35">
        <v>96</v>
      </c>
      <c r="D6" s="38">
        <v>0.54722222222222217</v>
      </c>
      <c r="E6" s="38">
        <v>0.55251157407407414</v>
      </c>
      <c r="F6" s="40">
        <f t="shared" ref="F6:F9" si="0">E6-D6</f>
        <v>5.2893518518519755E-3</v>
      </c>
      <c r="G6" s="38">
        <v>0.55625000000000002</v>
      </c>
      <c r="H6" s="38">
        <v>0.56114583333333334</v>
      </c>
      <c r="I6" s="38">
        <f t="shared" ref="I6:I9" si="1">H6-G6</f>
        <v>4.8958333333333215E-3</v>
      </c>
      <c r="J6" s="38">
        <v>0.5625</v>
      </c>
      <c r="K6" s="38">
        <v>0.56738425925925928</v>
      </c>
      <c r="L6" s="72">
        <f t="shared" ref="L6:L9" si="2">K6-J6</f>
        <v>4.8842592592592826E-3</v>
      </c>
      <c r="M6" s="38">
        <v>0.56874999999999998</v>
      </c>
      <c r="N6" s="38">
        <v>0.57370370370370372</v>
      </c>
      <c r="O6" s="71">
        <f t="shared" ref="O6:O9" si="3">N6-M6</f>
        <v>4.9537037037037379E-3</v>
      </c>
      <c r="P6" s="38">
        <v>0.57638888888888895</v>
      </c>
      <c r="Q6" s="38">
        <v>0.58199074074074075</v>
      </c>
      <c r="R6" s="38">
        <f t="shared" ref="R6:R9" si="4">Q6-P6</f>
        <v>5.6018518518518023E-3</v>
      </c>
      <c r="S6" s="38">
        <v>0.58472222222222225</v>
      </c>
      <c r="T6" s="38">
        <v>0.59127314814814813</v>
      </c>
      <c r="U6" s="38">
        <f t="shared" ref="U6:U9" si="5">T6-S6</f>
        <v>6.5509259259258767E-3</v>
      </c>
    </row>
    <row r="7" spans="2:21" x14ac:dyDescent="0.2">
      <c r="B7" s="37" t="s">
        <v>6</v>
      </c>
      <c r="C7" s="35">
        <v>91</v>
      </c>
      <c r="D7" s="38">
        <v>0.54861111111111105</v>
      </c>
      <c r="E7" s="38">
        <v>0.55356481481481479</v>
      </c>
      <c r="F7" s="40">
        <f t="shared" si="0"/>
        <v>4.9537037037037379E-3</v>
      </c>
      <c r="G7" s="38">
        <v>0.55763888888888891</v>
      </c>
      <c r="H7" s="38">
        <v>0.56248842592592596</v>
      </c>
      <c r="I7" s="38">
        <f t="shared" si="1"/>
        <v>4.849537037037055E-3</v>
      </c>
      <c r="J7" s="38">
        <v>0.56458333333333333</v>
      </c>
      <c r="K7" s="38">
        <v>0.56920138888888883</v>
      </c>
      <c r="L7" s="38">
        <f t="shared" si="2"/>
        <v>4.6180555555555003E-3</v>
      </c>
      <c r="M7" s="38">
        <v>0.57222222222222219</v>
      </c>
      <c r="N7" s="38">
        <v>0.57682870370370376</v>
      </c>
      <c r="O7" s="72">
        <f t="shared" si="3"/>
        <v>4.6064814814815724E-3</v>
      </c>
      <c r="P7" s="38">
        <v>0.5805555555555556</v>
      </c>
      <c r="Q7" s="38">
        <v>0.58581018518518524</v>
      </c>
      <c r="R7" s="38">
        <f t="shared" si="4"/>
        <v>5.2546296296296369E-3</v>
      </c>
      <c r="S7" s="38">
        <v>0.58750000000000002</v>
      </c>
      <c r="T7" s="38">
        <v>0.59232638888888889</v>
      </c>
      <c r="U7" s="38">
        <f t="shared" si="5"/>
        <v>4.8263888888888662E-3</v>
      </c>
    </row>
    <row r="8" spans="2:21" x14ac:dyDescent="0.2">
      <c r="B8" s="37" t="s">
        <v>9</v>
      </c>
      <c r="C8" s="35">
        <v>228</v>
      </c>
      <c r="D8" s="38">
        <v>0.54652777777777783</v>
      </c>
      <c r="E8" s="38">
        <v>0.5519560185185185</v>
      </c>
      <c r="F8" s="40">
        <f t="shared" si="0"/>
        <v>5.4282407407406641E-3</v>
      </c>
      <c r="G8" s="38">
        <v>0.55347222222222225</v>
      </c>
      <c r="H8" s="38">
        <v>0.55883101851851846</v>
      </c>
      <c r="I8" s="72">
        <f t="shared" si="1"/>
        <v>5.3587962962962088E-3</v>
      </c>
      <c r="J8" s="38">
        <v>0.56041666666666667</v>
      </c>
      <c r="K8" s="38">
        <v>0.5659953703703704</v>
      </c>
      <c r="L8" s="38">
        <f t="shared" si="2"/>
        <v>5.5787037037037246E-3</v>
      </c>
      <c r="M8" s="38">
        <v>0.56736111111111109</v>
      </c>
      <c r="N8" s="38">
        <v>0.57271990740740741</v>
      </c>
      <c r="O8" s="71">
        <f t="shared" si="3"/>
        <v>5.3587962962963198E-3</v>
      </c>
      <c r="P8" s="38">
        <v>0.57500000000000007</v>
      </c>
      <c r="Q8" s="38">
        <v>0.58201388888888894</v>
      </c>
      <c r="R8" s="38">
        <f t="shared" si="4"/>
        <v>7.0138888888888751E-3</v>
      </c>
      <c r="S8" s="38"/>
      <c r="T8" s="38"/>
      <c r="U8" s="38"/>
    </row>
    <row r="9" spans="2:21" x14ac:dyDescent="0.2">
      <c r="B9" s="37" t="s">
        <v>8</v>
      </c>
      <c r="C9" s="35">
        <v>281</v>
      </c>
      <c r="D9" s="38">
        <v>0.54791666666666672</v>
      </c>
      <c r="E9" s="38">
        <v>0.55369212962962966</v>
      </c>
      <c r="F9" s="40">
        <f t="shared" si="0"/>
        <v>5.7754629629629406E-3</v>
      </c>
      <c r="G9" s="38">
        <v>0.55694444444444446</v>
      </c>
      <c r="H9" s="38">
        <v>0.56171296296296302</v>
      </c>
      <c r="I9" s="72">
        <f t="shared" si="1"/>
        <v>4.7685185185185608E-3</v>
      </c>
      <c r="J9" s="38">
        <v>0.56388888888888888</v>
      </c>
      <c r="K9" s="38">
        <v>0.56917824074074075</v>
      </c>
      <c r="L9" s="38">
        <f t="shared" si="2"/>
        <v>5.2893518518518645E-3</v>
      </c>
      <c r="M9" s="38">
        <v>0.57430555555555551</v>
      </c>
      <c r="N9" s="38">
        <v>0.5794097222222222</v>
      </c>
      <c r="O9" s="71">
        <f t="shared" si="3"/>
        <v>5.1041666666666874E-3</v>
      </c>
      <c r="P9" s="38">
        <v>0.58194444444444449</v>
      </c>
      <c r="Q9" s="38">
        <v>0.58747685185185183</v>
      </c>
      <c r="R9" s="38">
        <f t="shared" si="4"/>
        <v>5.532407407407347E-3</v>
      </c>
      <c r="S9" s="38">
        <v>0.59097222222222223</v>
      </c>
      <c r="T9" s="38">
        <v>0.5979282407407408</v>
      </c>
      <c r="U9" s="38">
        <f t="shared" si="5"/>
        <v>6.9560185185185697E-3</v>
      </c>
    </row>
    <row r="12" spans="2:21" x14ac:dyDescent="0.2">
      <c r="B12" s="10" t="s">
        <v>21</v>
      </c>
      <c r="C12" s="9" t="s">
        <v>36</v>
      </c>
      <c r="D12" s="35" t="s">
        <v>18</v>
      </c>
      <c r="E12" s="35" t="s">
        <v>19</v>
      </c>
      <c r="F12" s="35" t="s">
        <v>20</v>
      </c>
      <c r="G12" s="35" t="s">
        <v>18</v>
      </c>
      <c r="H12" s="35" t="s">
        <v>19</v>
      </c>
      <c r="I12" s="35" t="s">
        <v>20</v>
      </c>
      <c r="J12" s="35" t="s">
        <v>18</v>
      </c>
      <c r="K12" s="35" t="s">
        <v>19</v>
      </c>
      <c r="L12" s="35" t="s">
        <v>20</v>
      </c>
      <c r="M12" s="35" t="s">
        <v>18</v>
      </c>
      <c r="N12" s="35" t="s">
        <v>19</v>
      </c>
      <c r="O12" s="35" t="s">
        <v>20</v>
      </c>
      <c r="P12" s="35" t="s">
        <v>18</v>
      </c>
      <c r="Q12" s="35" t="s">
        <v>19</v>
      </c>
      <c r="R12" s="35" t="s">
        <v>20</v>
      </c>
      <c r="S12" s="35" t="s">
        <v>18</v>
      </c>
      <c r="T12" s="35" t="s">
        <v>19</v>
      </c>
      <c r="U12" s="35" t="s">
        <v>20</v>
      </c>
    </row>
    <row r="13" spans="2:21" x14ac:dyDescent="0.2">
      <c r="B13" s="37" t="s">
        <v>2</v>
      </c>
      <c r="C13" s="35">
        <v>31</v>
      </c>
      <c r="D13" s="38">
        <v>0.60347222222222219</v>
      </c>
      <c r="E13" s="38">
        <v>0.60813657407407407</v>
      </c>
      <c r="F13" s="40">
        <f>E13-D13</f>
        <v>4.6643518518518778E-3</v>
      </c>
      <c r="G13" s="38">
        <v>0.60972222222222217</v>
      </c>
      <c r="H13" s="38">
        <v>0.61403935185185188</v>
      </c>
      <c r="I13" s="72">
        <f>H13-G13</f>
        <v>4.3171296296297124E-3</v>
      </c>
      <c r="J13" s="38">
        <v>0.61597222222222225</v>
      </c>
      <c r="K13" s="38">
        <v>0.62040509259259258</v>
      </c>
      <c r="L13" s="38">
        <f>K13-J13</f>
        <v>4.4328703703703232E-3</v>
      </c>
      <c r="M13" s="38">
        <v>0.62152777777777779</v>
      </c>
      <c r="N13" s="38">
        <v>0.6260648148148148</v>
      </c>
      <c r="O13" s="71">
        <f>N13-M13</f>
        <v>4.5370370370370061E-3</v>
      </c>
      <c r="P13" s="38">
        <v>0.62777777777777777</v>
      </c>
      <c r="Q13" s="38">
        <v>0.63223379629629628</v>
      </c>
      <c r="R13" s="38">
        <f>Q13-P13</f>
        <v>4.4560185185185119E-3</v>
      </c>
      <c r="S13" s="38">
        <v>0.63402777777777775</v>
      </c>
      <c r="T13" s="38">
        <v>0.63839120370370372</v>
      </c>
      <c r="U13" s="38">
        <f>T13-S13</f>
        <v>4.3634259259259789E-3</v>
      </c>
    </row>
    <row r="14" spans="2:21" x14ac:dyDescent="0.2">
      <c r="B14" s="37" t="s">
        <v>15</v>
      </c>
      <c r="C14" s="35">
        <v>33</v>
      </c>
      <c r="D14" s="38">
        <v>0.6020833333333333</v>
      </c>
      <c r="E14" s="38">
        <v>0.60638888888888887</v>
      </c>
      <c r="F14" s="40">
        <f t="shared" ref="F14:F17" si="6">E14-D14</f>
        <v>4.3055555555555625E-3</v>
      </c>
      <c r="G14" s="38">
        <v>0.60763888888888895</v>
      </c>
      <c r="H14" s="38">
        <v>0.6118865740740741</v>
      </c>
      <c r="I14" s="38">
        <f t="shared" ref="I14:I17" si="7">H14-G14</f>
        <v>4.247685185185146E-3</v>
      </c>
      <c r="J14" s="38">
        <v>0.61319444444444449</v>
      </c>
      <c r="K14" s="38">
        <v>0.6173495370370371</v>
      </c>
      <c r="L14" s="38">
        <f t="shared" ref="L14:L17" si="8">K14-J14</f>
        <v>4.155092592592613E-3</v>
      </c>
      <c r="M14" s="38">
        <v>0.61805555555555558</v>
      </c>
      <c r="N14" s="38">
        <v>0.62219907407407404</v>
      </c>
      <c r="O14" s="71">
        <f t="shared" ref="O14:O17" si="9">N14-M14</f>
        <v>4.1435185185184631E-3</v>
      </c>
      <c r="P14" s="38">
        <v>0.62291666666666667</v>
      </c>
      <c r="Q14" s="38">
        <v>0.62703703703703706</v>
      </c>
      <c r="R14" s="38">
        <f t="shared" ref="R14:R17" si="10">Q14-P14</f>
        <v>4.1203703703703853E-3</v>
      </c>
      <c r="S14" s="38">
        <v>0.62847222222222221</v>
      </c>
      <c r="T14" s="38">
        <v>0.63256944444444441</v>
      </c>
      <c r="U14" s="72">
        <f t="shared" ref="U14:U16" si="11">T14-S14</f>
        <v>4.0972222222221966E-3</v>
      </c>
    </row>
    <row r="15" spans="2:21" x14ac:dyDescent="0.2">
      <c r="B15" s="37" t="s">
        <v>14</v>
      </c>
      <c r="C15" s="35">
        <v>2</v>
      </c>
      <c r="D15" s="38">
        <v>0.60069444444444442</v>
      </c>
      <c r="E15" s="38">
        <v>0.60472222222222227</v>
      </c>
      <c r="F15" s="40">
        <f t="shared" si="6"/>
        <v>4.0277777777778523E-3</v>
      </c>
      <c r="G15" s="38">
        <v>0.60555555555555551</v>
      </c>
      <c r="H15" s="38">
        <v>0.60954861111111114</v>
      </c>
      <c r="I15" s="38">
        <f t="shared" si="7"/>
        <v>3.9930555555556246E-3</v>
      </c>
      <c r="J15" s="38">
        <v>0.61041666666666672</v>
      </c>
      <c r="K15" s="38">
        <v>0.61438657407407404</v>
      </c>
      <c r="L15" s="72">
        <f t="shared" si="8"/>
        <v>3.9699074074073248E-3</v>
      </c>
      <c r="M15" s="38">
        <v>0.61527777777777781</v>
      </c>
      <c r="N15" s="38">
        <v>0.61927083333333333</v>
      </c>
      <c r="O15" s="71">
        <f t="shared" si="9"/>
        <v>3.9930555555555136E-3</v>
      </c>
      <c r="P15" s="38">
        <v>0.62013888888888891</v>
      </c>
      <c r="Q15" s="38">
        <v>0.62414351851851857</v>
      </c>
      <c r="R15" s="38">
        <f t="shared" si="10"/>
        <v>4.0046296296296635E-3</v>
      </c>
      <c r="S15" s="38">
        <v>0.625</v>
      </c>
      <c r="T15" s="38">
        <v>0.62899305555555551</v>
      </c>
      <c r="U15" s="38">
        <f t="shared" si="11"/>
        <v>3.9930555555555136E-3</v>
      </c>
    </row>
    <row r="16" spans="2:21" x14ac:dyDescent="0.2">
      <c r="B16" s="37" t="s">
        <v>5</v>
      </c>
      <c r="C16" s="35">
        <v>77</v>
      </c>
      <c r="D16" s="38">
        <v>0.60277777777777775</v>
      </c>
      <c r="E16" s="38">
        <v>0.60834490740740743</v>
      </c>
      <c r="F16" s="40">
        <f t="shared" si="6"/>
        <v>5.5671296296296857E-3</v>
      </c>
      <c r="G16" s="38">
        <v>0.60902777777777783</v>
      </c>
      <c r="H16" s="38">
        <v>0.61466435185185186</v>
      </c>
      <c r="I16" s="38">
        <f t="shared" si="7"/>
        <v>5.63657407407403E-3</v>
      </c>
      <c r="J16" s="38">
        <v>0.6166666666666667</v>
      </c>
      <c r="K16" s="38">
        <v>0.62215277777777778</v>
      </c>
      <c r="L16" s="72">
        <f t="shared" si="8"/>
        <v>5.4861111111110805E-3</v>
      </c>
      <c r="M16" s="38">
        <v>0.62361111111111112</v>
      </c>
      <c r="N16" s="38">
        <v>0.6293171296296296</v>
      </c>
      <c r="O16" s="71">
        <f t="shared" si="9"/>
        <v>5.7060185185184853E-3</v>
      </c>
      <c r="P16" s="38">
        <v>0.62986111111111109</v>
      </c>
      <c r="Q16" s="38">
        <v>0.63534722222222217</v>
      </c>
      <c r="R16" s="38">
        <f t="shared" si="10"/>
        <v>5.4861111111110805E-3</v>
      </c>
      <c r="S16" s="38">
        <v>0.63611111111111118</v>
      </c>
      <c r="T16" s="38">
        <v>0.64179398148148148</v>
      </c>
      <c r="U16" s="38">
        <f t="shared" si="11"/>
        <v>5.6828703703702965E-3</v>
      </c>
    </row>
    <row r="17" spans="1:22" x14ac:dyDescent="0.2">
      <c r="B17" s="37" t="s">
        <v>16</v>
      </c>
      <c r="C17" s="35">
        <v>66</v>
      </c>
      <c r="D17" s="38">
        <v>0.60138888888888886</v>
      </c>
      <c r="E17" s="38">
        <v>0.60619212962962965</v>
      </c>
      <c r="F17" s="40">
        <f t="shared" si="6"/>
        <v>4.8032407407407884E-3</v>
      </c>
      <c r="G17" s="38">
        <v>0.6069444444444444</v>
      </c>
      <c r="H17" s="38">
        <v>0.61155092592592586</v>
      </c>
      <c r="I17" s="38">
        <f t="shared" si="7"/>
        <v>4.6064814814814614E-3</v>
      </c>
      <c r="J17" s="38">
        <v>0.61249999999999993</v>
      </c>
      <c r="K17" s="38">
        <v>0.61706018518518524</v>
      </c>
      <c r="L17" s="38">
        <f t="shared" si="8"/>
        <v>4.5601851851853059E-3</v>
      </c>
      <c r="M17" s="38">
        <v>0.61736111111111114</v>
      </c>
      <c r="N17" s="38">
        <v>0.62187500000000007</v>
      </c>
      <c r="O17" s="71">
        <f t="shared" si="9"/>
        <v>4.5138888888889284E-3</v>
      </c>
      <c r="P17" s="38">
        <v>0.62222222222222223</v>
      </c>
      <c r="Q17" s="38">
        <v>0.6265856481481481</v>
      </c>
      <c r="R17" s="72">
        <f t="shared" si="10"/>
        <v>4.3634259259258679E-3</v>
      </c>
      <c r="S17" s="38">
        <v>0.62708333333333333</v>
      </c>
      <c r="T17" s="38"/>
      <c r="U17" s="38"/>
    </row>
    <row r="19" spans="1:22" x14ac:dyDescent="0.2">
      <c r="B19" s="10" t="s">
        <v>23</v>
      </c>
      <c r="C19" s="9" t="s">
        <v>36</v>
      </c>
      <c r="D19" s="35" t="s">
        <v>18</v>
      </c>
      <c r="E19" s="35" t="s">
        <v>19</v>
      </c>
      <c r="F19" s="35" t="s">
        <v>20</v>
      </c>
      <c r="G19" s="35" t="s">
        <v>18</v>
      </c>
      <c r="H19" s="35" t="s">
        <v>19</v>
      </c>
      <c r="I19" s="35" t="s">
        <v>20</v>
      </c>
      <c r="J19" s="35" t="s">
        <v>18</v>
      </c>
      <c r="K19" s="35" t="s">
        <v>19</v>
      </c>
      <c r="L19" s="35" t="s">
        <v>20</v>
      </c>
      <c r="M19" s="35" t="s">
        <v>18</v>
      </c>
      <c r="N19" s="35" t="s">
        <v>19</v>
      </c>
      <c r="O19" s="35" t="s">
        <v>20</v>
      </c>
      <c r="P19" s="35" t="s">
        <v>18</v>
      </c>
      <c r="Q19" s="35" t="s">
        <v>19</v>
      </c>
      <c r="R19" s="35" t="s">
        <v>20</v>
      </c>
      <c r="S19" s="35" t="s">
        <v>18</v>
      </c>
      <c r="T19" s="35" t="s">
        <v>19</v>
      </c>
      <c r="U19" s="35" t="s">
        <v>20</v>
      </c>
    </row>
    <row r="20" spans="1:22" x14ac:dyDescent="0.2">
      <c r="B20" s="37" t="s">
        <v>0</v>
      </c>
      <c r="C20" s="35">
        <v>51</v>
      </c>
      <c r="D20" s="38">
        <v>0.50208333333333333</v>
      </c>
      <c r="E20" s="38">
        <v>0.50749999999999995</v>
      </c>
      <c r="F20" s="40">
        <f>E20-D20</f>
        <v>5.4166666666666252E-3</v>
      </c>
      <c r="G20" s="38">
        <v>0.51180555555555551</v>
      </c>
      <c r="H20" s="38">
        <v>0.51704861111111111</v>
      </c>
      <c r="I20" s="38">
        <f>H20-G20</f>
        <v>5.243055555555598E-3</v>
      </c>
      <c r="J20" s="38">
        <v>0.51944444444444449</v>
      </c>
      <c r="K20" s="38">
        <v>0.52465277777777775</v>
      </c>
      <c r="L20" s="38">
        <f>K20-J20</f>
        <v>5.2083333333332593E-3</v>
      </c>
      <c r="M20" s="38">
        <v>0.52569444444444446</v>
      </c>
      <c r="N20" s="38">
        <v>0.53104166666666663</v>
      </c>
      <c r="O20" s="38">
        <f>N20-M20</f>
        <v>5.3472222222221699E-3</v>
      </c>
      <c r="P20" s="38">
        <v>0.53611111111111109</v>
      </c>
      <c r="Q20" s="38">
        <v>0.54153935185185187</v>
      </c>
      <c r="R20" s="71">
        <f>Q20-P20</f>
        <v>5.4282407407407751E-3</v>
      </c>
      <c r="S20" s="38">
        <v>0.54236111111111118</v>
      </c>
      <c r="T20" s="38">
        <v>0.54743055555555553</v>
      </c>
      <c r="U20" s="72">
        <f>T20-S20</f>
        <v>5.0694444444443487E-3</v>
      </c>
    </row>
    <row r="21" spans="1:22" x14ac:dyDescent="0.2">
      <c r="B21" s="37" t="s">
        <v>7</v>
      </c>
      <c r="C21" s="35">
        <v>17</v>
      </c>
      <c r="D21" s="38">
        <v>0.50347222222222221</v>
      </c>
      <c r="E21" s="38">
        <v>0.50892361111111117</v>
      </c>
      <c r="F21" s="40">
        <f t="shared" ref="F21:F22" si="12">E21-D21</f>
        <v>5.4513888888889639E-3</v>
      </c>
      <c r="G21" s="38">
        <v>0.51250000000000007</v>
      </c>
      <c r="H21" s="38">
        <v>0.51799768518518519</v>
      </c>
      <c r="I21" s="38">
        <f t="shared" ref="I21:I22" si="13">H21-G21</f>
        <v>5.4976851851851194E-3</v>
      </c>
      <c r="J21" s="38">
        <v>0.51874999999999993</v>
      </c>
      <c r="K21" s="38">
        <v>0.5238194444444445</v>
      </c>
      <c r="L21" s="38">
        <f t="shared" ref="L21:L22" si="14">K21-J21</f>
        <v>5.0694444444445708E-3</v>
      </c>
      <c r="M21" s="38">
        <v>0.52500000000000002</v>
      </c>
      <c r="N21" s="38">
        <v>0.52990740740740738</v>
      </c>
      <c r="O21" s="38">
        <f t="shared" ref="O21:O22" si="15">N21-M21</f>
        <v>4.9074074074073604E-3</v>
      </c>
      <c r="P21" s="38">
        <v>0.53680555555555554</v>
      </c>
      <c r="Q21" s="38">
        <v>0.54175925925925927</v>
      </c>
      <c r="R21" s="71">
        <f t="shared" ref="R21:R22" si="16">Q21-P21</f>
        <v>4.9537037037037379E-3</v>
      </c>
      <c r="S21" s="38">
        <v>0.54305555555555551</v>
      </c>
      <c r="T21" s="38">
        <v>0.54787037037037034</v>
      </c>
      <c r="U21" s="72">
        <f t="shared" ref="U21:U22" si="17">T21-S21</f>
        <v>4.8148148148148273E-3</v>
      </c>
    </row>
    <row r="22" spans="1:22" x14ac:dyDescent="0.2">
      <c r="B22" s="37" t="s">
        <v>12</v>
      </c>
      <c r="C22" s="35">
        <v>441</v>
      </c>
      <c r="D22" s="38">
        <v>0.50277777777777777</v>
      </c>
      <c r="E22" s="38">
        <v>0.50872685185185185</v>
      </c>
      <c r="F22" s="40">
        <f t="shared" si="12"/>
        <v>5.9490740740740788E-3</v>
      </c>
      <c r="G22" s="38">
        <v>0.5131944444444444</v>
      </c>
      <c r="H22" s="38">
        <v>0.51896990740740734</v>
      </c>
      <c r="I22" s="38">
        <f t="shared" si="13"/>
        <v>5.7754629629629406E-3</v>
      </c>
      <c r="J22" s="38">
        <v>0.52083333333333337</v>
      </c>
      <c r="K22" s="38">
        <v>0.52636574074074072</v>
      </c>
      <c r="L22" s="38">
        <f t="shared" si="14"/>
        <v>5.532407407407347E-3</v>
      </c>
      <c r="M22" s="38">
        <v>0.54027777777777775</v>
      </c>
      <c r="N22" s="38">
        <v>0.54578703703703701</v>
      </c>
      <c r="O22" s="38">
        <f t="shared" si="15"/>
        <v>5.5092592592592693E-3</v>
      </c>
      <c r="P22" s="38">
        <v>0.5493055555555556</v>
      </c>
      <c r="Q22" s="38">
        <v>0.55473379629629627</v>
      </c>
      <c r="R22" s="71">
        <f t="shared" si="16"/>
        <v>5.4282407407406641E-3</v>
      </c>
      <c r="S22" s="38">
        <v>0.55902777777777779</v>
      </c>
      <c r="T22" s="38">
        <v>0.56438657407407411</v>
      </c>
      <c r="U22" s="72">
        <f t="shared" si="17"/>
        <v>5.3587962962963198E-3</v>
      </c>
    </row>
    <row r="23" spans="1:22" x14ac:dyDescent="0.2">
      <c r="A23" s="73"/>
      <c r="B23" s="75"/>
      <c r="C23" s="73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3"/>
    </row>
    <row r="24" spans="1:22" x14ac:dyDescent="0.2">
      <c r="B24" s="65" t="s">
        <v>24</v>
      </c>
      <c r="C24" s="73" t="s">
        <v>36</v>
      </c>
      <c r="D24" s="55" t="s">
        <v>18</v>
      </c>
      <c r="E24" s="56" t="s">
        <v>19</v>
      </c>
      <c r="F24" s="56" t="s">
        <v>20</v>
      </c>
      <c r="G24" s="56" t="s">
        <v>18</v>
      </c>
      <c r="H24" s="56" t="s">
        <v>19</v>
      </c>
      <c r="I24" s="56" t="s">
        <v>20</v>
      </c>
      <c r="J24" s="56" t="s">
        <v>18</v>
      </c>
      <c r="K24" s="56" t="s">
        <v>19</v>
      </c>
      <c r="L24" s="56" t="s">
        <v>20</v>
      </c>
      <c r="M24" s="56" t="s">
        <v>18</v>
      </c>
      <c r="N24" s="56" t="s">
        <v>19</v>
      </c>
      <c r="O24" s="56" t="s">
        <v>20</v>
      </c>
      <c r="P24" s="56" t="s">
        <v>18</v>
      </c>
      <c r="Q24" s="56" t="s">
        <v>19</v>
      </c>
      <c r="R24" s="56" t="s">
        <v>20</v>
      </c>
      <c r="S24" s="56" t="s">
        <v>18</v>
      </c>
      <c r="T24" s="56" t="s">
        <v>19</v>
      </c>
      <c r="U24" s="56" t="s">
        <v>20</v>
      </c>
    </row>
    <row r="25" spans="1:22" x14ac:dyDescent="0.2">
      <c r="B25" s="37" t="s">
        <v>11</v>
      </c>
      <c r="C25" s="35">
        <v>335</v>
      </c>
      <c r="D25" s="57">
        <v>0.50138888888888888</v>
      </c>
      <c r="E25" s="50">
        <v>0.50664351851851852</v>
      </c>
      <c r="F25" s="50">
        <f>E25-D25</f>
        <v>5.2546296296296369E-3</v>
      </c>
      <c r="G25" s="50">
        <v>0.51111111111111118</v>
      </c>
      <c r="H25" s="50">
        <v>0.51611111111111108</v>
      </c>
      <c r="I25" s="50">
        <f>H25-G25</f>
        <v>4.9999999999998934E-3</v>
      </c>
      <c r="J25" s="50">
        <v>0.51736111111111105</v>
      </c>
      <c r="K25" s="50">
        <v>0.52204861111111112</v>
      </c>
      <c r="L25" s="50">
        <f>K25-J25</f>
        <v>4.6875000000000666E-3</v>
      </c>
      <c r="M25" s="50">
        <v>0.5229166666666667</v>
      </c>
      <c r="N25" s="50">
        <v>0.52749999999999997</v>
      </c>
      <c r="O25" s="74">
        <f>N25-M25</f>
        <v>4.5833333333332726E-3</v>
      </c>
      <c r="P25" s="50">
        <v>0.52847222222222223</v>
      </c>
      <c r="Q25" s="50">
        <v>0.53276620370370364</v>
      </c>
      <c r="R25" s="50">
        <f>Q25-P25</f>
        <v>4.2939814814814126E-3</v>
      </c>
      <c r="S25" s="50">
        <v>0.53402777777777777</v>
      </c>
      <c r="T25" s="50">
        <v>0.53812499999999996</v>
      </c>
      <c r="U25" s="58">
        <f>T25-S25</f>
        <v>4.0972222222221966E-3</v>
      </c>
    </row>
    <row r="26" spans="1:22" x14ac:dyDescent="0.2">
      <c r="B26" s="37" t="s">
        <v>3</v>
      </c>
      <c r="C26" s="35">
        <v>312</v>
      </c>
      <c r="D26" s="57">
        <v>0.5</v>
      </c>
      <c r="E26" s="50">
        <v>0.50579861111111113</v>
      </c>
      <c r="F26" s="50">
        <f>E26-D26</f>
        <v>5.7986111111111294E-3</v>
      </c>
      <c r="G26" s="50">
        <v>0.5083333333333333</v>
      </c>
      <c r="H26" s="50">
        <v>0.51394675925925926</v>
      </c>
      <c r="I26" s="50">
        <f>H26-G26</f>
        <v>5.6134259259259522E-3</v>
      </c>
      <c r="J26" s="50">
        <v>0.5180555555555556</v>
      </c>
      <c r="K26" s="50">
        <v>0.52325231481481482</v>
      </c>
      <c r="L26" s="58">
        <f>K26-J26</f>
        <v>5.1967592592592204E-3</v>
      </c>
      <c r="M26" s="50">
        <v>0.52430555555555558</v>
      </c>
      <c r="N26" s="50">
        <v>0.52958333333333341</v>
      </c>
      <c r="O26" s="74">
        <f>N26-M26</f>
        <v>5.2777777777778256E-3</v>
      </c>
      <c r="P26" s="50">
        <v>0.53055555555555556</v>
      </c>
      <c r="Q26" s="50">
        <v>0.53582175925925923</v>
      </c>
      <c r="R26" s="50">
        <f>Q26-P26</f>
        <v>5.2662037037036757E-3</v>
      </c>
      <c r="S26" s="50">
        <v>0.53749999999999998</v>
      </c>
      <c r="T26" s="50">
        <v>0.54271990740740739</v>
      </c>
      <c r="U26" s="74">
        <f>T26-S26</f>
        <v>5.2199074074074092E-3</v>
      </c>
    </row>
    <row r="27" spans="1:22" x14ac:dyDescent="0.2">
      <c r="B27" s="37" t="s">
        <v>13</v>
      </c>
      <c r="C27" s="35">
        <v>331</v>
      </c>
      <c r="D27" s="59">
        <v>0.50069444444444444</v>
      </c>
      <c r="E27" s="59">
        <v>0.50596064814814812</v>
      </c>
      <c r="F27" s="50">
        <f t="shared" ref="F27" si="18">E27-D27</f>
        <v>5.2662037037036757E-3</v>
      </c>
      <c r="G27" s="59">
        <v>0.50763888888888886</v>
      </c>
      <c r="H27" s="59">
        <v>0.51275462962962959</v>
      </c>
      <c r="I27" s="50">
        <f t="shared" ref="I27" si="19">H27-G27</f>
        <v>5.1157407407407263E-3</v>
      </c>
      <c r="J27" s="59">
        <v>0.51388888888888895</v>
      </c>
      <c r="K27" s="59">
        <v>0.51907407407407413</v>
      </c>
      <c r="L27" s="50">
        <f t="shared" ref="L27" si="20">K27-J27</f>
        <v>5.1851851851851816E-3</v>
      </c>
      <c r="M27" s="59">
        <v>0.52013888888888882</v>
      </c>
      <c r="N27" s="59">
        <v>0.52520833333333339</v>
      </c>
      <c r="O27" s="74">
        <f t="shared" ref="O27" si="21">N27-M27</f>
        <v>5.0694444444445708E-3</v>
      </c>
      <c r="P27" s="59">
        <v>0.52638888888888891</v>
      </c>
      <c r="Q27" s="59">
        <v>0.53145833333333337</v>
      </c>
      <c r="R27" s="50">
        <f t="shared" ref="R27" si="22">Q27-P27</f>
        <v>5.0694444444444597E-3</v>
      </c>
      <c r="S27" s="59">
        <v>0.53263888888888888</v>
      </c>
      <c r="T27" s="59">
        <v>0.53768518518518515</v>
      </c>
      <c r="U27" s="58">
        <f t="shared" ref="U27" si="23">T27-S27</f>
        <v>5.046296296296271E-3</v>
      </c>
    </row>
    <row r="28" spans="1:22" x14ac:dyDescent="0.2">
      <c r="B28" s="37" t="s">
        <v>2</v>
      </c>
      <c r="C28" s="35">
        <v>311</v>
      </c>
      <c r="D28" s="57"/>
      <c r="E28" s="50"/>
      <c r="F28" s="6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70" t="s">
        <v>37</v>
      </c>
    </row>
    <row r="31" spans="1:22" x14ac:dyDescent="0.2">
      <c r="B31" s="10" t="s">
        <v>22</v>
      </c>
      <c r="C31" s="9" t="s">
        <v>36</v>
      </c>
      <c r="D31" s="10" t="s">
        <v>38</v>
      </c>
    </row>
    <row r="32" spans="1:22" x14ac:dyDescent="0.2">
      <c r="B32" s="37" t="s">
        <v>1</v>
      </c>
      <c r="C32" s="35">
        <v>504</v>
      </c>
      <c r="D32" s="39">
        <f>R5</f>
        <v>4.05092592592593E-3</v>
      </c>
    </row>
    <row r="33" spans="2:4" x14ac:dyDescent="0.2">
      <c r="B33" s="37" t="s">
        <v>6</v>
      </c>
      <c r="C33" s="35">
        <v>91</v>
      </c>
      <c r="D33" s="39">
        <f>O7</f>
        <v>4.6064814814815724E-3</v>
      </c>
    </row>
    <row r="34" spans="2:4" x14ac:dyDescent="0.2">
      <c r="B34" s="37" t="s">
        <v>8</v>
      </c>
      <c r="C34" s="35">
        <v>281</v>
      </c>
      <c r="D34" s="39">
        <f>I9</f>
        <v>4.7685185185185608E-3</v>
      </c>
    </row>
    <row r="35" spans="2:4" x14ac:dyDescent="0.2">
      <c r="B35" s="37" t="s">
        <v>4</v>
      </c>
      <c r="C35" s="35">
        <v>96</v>
      </c>
      <c r="D35" s="39">
        <f>L6</f>
        <v>4.8842592592592826E-3</v>
      </c>
    </row>
    <row r="36" spans="2:4" x14ac:dyDescent="0.2">
      <c r="B36" s="37" t="s">
        <v>9</v>
      </c>
      <c r="C36" s="35">
        <v>228</v>
      </c>
      <c r="D36" s="39">
        <f>I8</f>
        <v>5.3587962962962088E-3</v>
      </c>
    </row>
    <row r="39" spans="2:4" x14ac:dyDescent="0.2">
      <c r="B39" s="10" t="s">
        <v>21</v>
      </c>
    </row>
    <row r="40" spans="2:4" x14ac:dyDescent="0.2">
      <c r="B40" s="37" t="s">
        <v>14</v>
      </c>
      <c r="C40" s="35">
        <v>2</v>
      </c>
      <c r="D40" s="39">
        <f>L15</f>
        <v>3.9699074074073248E-3</v>
      </c>
    </row>
    <row r="41" spans="2:4" x14ac:dyDescent="0.2">
      <c r="B41" s="37" t="s">
        <v>15</v>
      </c>
      <c r="C41" s="35">
        <v>33</v>
      </c>
      <c r="D41" s="39">
        <f>U14</f>
        <v>4.0972222222221966E-3</v>
      </c>
    </row>
    <row r="42" spans="2:4" x14ac:dyDescent="0.2">
      <c r="B42" s="37" t="s">
        <v>2</v>
      </c>
      <c r="C42" s="35">
        <v>31</v>
      </c>
      <c r="D42" s="39">
        <f>I13</f>
        <v>4.3171296296297124E-3</v>
      </c>
    </row>
    <row r="43" spans="2:4" x14ac:dyDescent="0.2">
      <c r="B43" s="37" t="s">
        <v>16</v>
      </c>
      <c r="C43" s="35">
        <v>66</v>
      </c>
      <c r="D43" s="39">
        <f>R17</f>
        <v>4.3634259259258679E-3</v>
      </c>
    </row>
    <row r="44" spans="2:4" x14ac:dyDescent="0.2">
      <c r="B44" s="37" t="s">
        <v>5</v>
      </c>
      <c r="C44" s="35">
        <v>77</v>
      </c>
      <c r="D44" s="39">
        <f>L16</f>
        <v>5.4861111111110805E-3</v>
      </c>
    </row>
    <row r="46" spans="2:4" x14ac:dyDescent="0.2">
      <c r="B46" s="10" t="s">
        <v>23</v>
      </c>
    </row>
    <row r="47" spans="2:4" x14ac:dyDescent="0.2">
      <c r="B47" s="37" t="s">
        <v>7</v>
      </c>
      <c r="C47" s="35">
        <v>17</v>
      </c>
      <c r="D47" s="39">
        <f>U21</f>
        <v>4.8148148148148273E-3</v>
      </c>
    </row>
    <row r="48" spans="2:4" x14ac:dyDescent="0.2">
      <c r="B48" s="37" t="s">
        <v>0</v>
      </c>
      <c r="C48" s="35">
        <v>51</v>
      </c>
      <c r="D48" s="39">
        <f>U20</f>
        <v>5.0694444444443487E-3</v>
      </c>
    </row>
    <row r="49" spans="2:4" x14ac:dyDescent="0.2">
      <c r="B49" s="37" t="s">
        <v>12</v>
      </c>
      <c r="C49" s="35">
        <v>441</v>
      </c>
      <c r="D49" s="39">
        <f>U22</f>
        <v>5.3587962962963198E-3</v>
      </c>
    </row>
    <row r="50" spans="2:4" x14ac:dyDescent="0.2">
      <c r="B50" s="9"/>
    </row>
    <row r="51" spans="2:4" x14ac:dyDescent="0.2">
      <c r="B51" s="65" t="s">
        <v>24</v>
      </c>
      <c r="C51" s="73"/>
    </row>
    <row r="52" spans="2:4" x14ac:dyDescent="0.2">
      <c r="B52" s="37" t="s">
        <v>11</v>
      </c>
      <c r="C52" s="35">
        <v>335</v>
      </c>
      <c r="D52" s="39">
        <f>U25</f>
        <v>4.0972222222221966E-3</v>
      </c>
    </row>
    <row r="53" spans="2:4" x14ac:dyDescent="0.2">
      <c r="B53" s="37" t="s">
        <v>13</v>
      </c>
      <c r="C53" s="35">
        <v>331</v>
      </c>
      <c r="D53" s="39">
        <f>U27</f>
        <v>5.046296296296271E-3</v>
      </c>
    </row>
    <row r="54" spans="2:4" x14ac:dyDescent="0.2">
      <c r="B54" s="37" t="s">
        <v>3</v>
      </c>
      <c r="C54" s="35">
        <v>312</v>
      </c>
      <c r="D54" s="39">
        <f>L26</f>
        <v>5.1967592592592204E-3</v>
      </c>
    </row>
    <row r="55" spans="2:4" x14ac:dyDescent="0.2">
      <c r="B55" s="37" t="s">
        <v>2</v>
      </c>
      <c r="C55" s="35">
        <v>311</v>
      </c>
      <c r="D55" s="9" t="s">
        <v>37</v>
      </c>
    </row>
    <row r="56" spans="2:4" x14ac:dyDescent="0.2">
      <c r="B56" s="9"/>
    </row>
  </sheetData>
  <phoneticPr fontId="4" type="noConversion"/>
  <pageMargins left="0.75000000000000011" right="0.75000000000000011" top="1" bottom="1" header="0.5" footer="0.5"/>
  <pageSetup paperSize="9" scale="54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награждение</vt:lpstr>
      <vt:lpstr>итого</vt:lpstr>
      <vt:lpstr>регистрация</vt:lpstr>
      <vt:lpstr>дрег</vt:lpstr>
      <vt:lpstr>кольцо</vt:lpstr>
      <vt:lpstr>острова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JEKAQZ</dc:creator>
  <cp:lastModifiedBy>Пользователь Microsoft Office</cp:lastModifiedBy>
  <cp:lastPrinted>2017-01-30T10:56:07Z</cp:lastPrinted>
  <dcterms:created xsi:type="dcterms:W3CDTF">2017-01-26T16:27:36Z</dcterms:created>
  <dcterms:modified xsi:type="dcterms:W3CDTF">2018-10-23T14:01:32Z</dcterms:modified>
</cp:coreProperties>
</file>